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МБДОУ" sheetId="1" r:id="rId1"/>
    <sheet name="СОШ" sheetId="2" r:id="rId2"/>
    <sheet name="УДОД" sheetId="3" r:id="rId3"/>
    <sheet name="ЦДиК" sheetId="4" r:id="rId4"/>
    <sheet name="Оздор." sheetId="5" r:id="rId5"/>
    <sheet name="Комит." sheetId="6" r:id="rId6"/>
  </sheets>
  <externalReferences>
    <externalReference r:id="rId7"/>
    <externalReference r:id="rId8"/>
    <externalReference r:id="rId9"/>
  </externalReferences>
  <definedNames>
    <definedName name="_xlnm.Print_Area" localSheetId="0">МБДОУ!$A$1:$J$20</definedName>
    <definedName name="_xlnm.Print_Area" localSheetId="1">СОШ!$A$1:$J$22</definedName>
    <definedName name="_xlnm.Print_Area" localSheetId="2">УДОД!$A$1:$J$20</definedName>
  </definedNames>
  <calcPr calcId="124519"/>
</workbook>
</file>

<file path=xl/calcChain.xml><?xml version="1.0" encoding="utf-8"?>
<calcChain xmlns="http://schemas.openxmlformats.org/spreadsheetml/2006/main">
  <c r="J14" i="5"/>
  <c r="C14" i="1"/>
  <c r="D19" i="6"/>
  <c r="J19" s="1"/>
  <c r="I18"/>
  <c r="H18"/>
  <c r="F18"/>
  <c r="E18"/>
  <c r="J18" s="1"/>
  <c r="I17"/>
  <c r="H17"/>
  <c r="G17"/>
  <c r="F17"/>
  <c r="E17"/>
  <c r="I16"/>
  <c r="I14" s="1"/>
  <c r="H16"/>
  <c r="G16"/>
  <c r="G14" s="1"/>
  <c r="F16"/>
  <c r="F14" s="1"/>
  <c r="E16"/>
  <c r="E14" s="1"/>
  <c r="H14"/>
  <c r="D14"/>
  <c r="C14"/>
  <c r="I18" i="5"/>
  <c r="H18"/>
  <c r="G18"/>
  <c r="G14" s="1"/>
  <c r="F18"/>
  <c r="E18"/>
  <c r="J17"/>
  <c r="I16"/>
  <c r="H16"/>
  <c r="G16"/>
  <c r="F16"/>
  <c r="F14" s="1"/>
  <c r="E16"/>
  <c r="D14"/>
  <c r="C14"/>
  <c r="D19" i="4"/>
  <c r="I18"/>
  <c r="H18"/>
  <c r="G18"/>
  <c r="F18"/>
  <c r="E18"/>
  <c r="I17"/>
  <c r="H17"/>
  <c r="G17"/>
  <c r="F17"/>
  <c r="E17"/>
  <c r="I16"/>
  <c r="H16"/>
  <c r="H14" s="1"/>
  <c r="G16"/>
  <c r="F16"/>
  <c r="E16"/>
  <c r="G14"/>
  <c r="C14"/>
  <c r="D19" i="3"/>
  <c r="D14" s="1"/>
  <c r="I18"/>
  <c r="H18"/>
  <c r="G18"/>
  <c r="F18"/>
  <c r="E18"/>
  <c r="H14"/>
  <c r="D17"/>
  <c r="I16"/>
  <c r="I14" s="1"/>
  <c r="H16"/>
  <c r="G16"/>
  <c r="F16"/>
  <c r="E16"/>
  <c r="C14"/>
  <c r="E14" i="2"/>
  <c r="F16"/>
  <c r="G16"/>
  <c r="H16"/>
  <c r="I16"/>
  <c r="C17"/>
  <c r="C14" s="1"/>
  <c r="D17"/>
  <c r="E18"/>
  <c r="F18"/>
  <c r="G18"/>
  <c r="H18"/>
  <c r="I18"/>
  <c r="D19"/>
  <c r="J19" s="1"/>
  <c r="D19" i="1"/>
  <c r="I18"/>
  <c r="H18"/>
  <c r="G18"/>
  <c r="F18"/>
  <c r="E18"/>
  <c r="D18"/>
  <c r="I16"/>
  <c r="H16"/>
  <c r="H14" s="1"/>
  <c r="G16"/>
  <c r="G14" s="1"/>
  <c r="F16"/>
  <c r="E16"/>
  <c r="D16"/>
  <c r="J16" s="1"/>
  <c r="I14"/>
  <c r="F14"/>
  <c r="E14"/>
  <c r="H14" i="5" l="1"/>
  <c r="I14"/>
  <c r="F14" i="4"/>
  <c r="J17"/>
  <c r="I14"/>
  <c r="G14" i="3"/>
  <c r="J18"/>
  <c r="F14"/>
  <c r="J17" i="2"/>
  <c r="J18"/>
  <c r="H14"/>
  <c r="J14" i="6"/>
  <c r="J17"/>
  <c r="J16"/>
  <c r="J18" i="5"/>
  <c r="J16"/>
  <c r="E14"/>
  <c r="J19"/>
  <c r="J16" i="4"/>
  <c r="J19"/>
  <c r="D14"/>
  <c r="J18"/>
  <c r="E14"/>
  <c r="J17" i="3"/>
  <c r="J16"/>
  <c r="E14"/>
  <c r="J19"/>
  <c r="F14" i="2"/>
  <c r="G14"/>
  <c r="D14"/>
  <c r="I14"/>
  <c r="J16"/>
  <c r="J19" i="1"/>
  <c r="D14"/>
  <c r="J14" s="1"/>
  <c r="J17"/>
  <c r="J18"/>
  <c r="J14" i="3" l="1"/>
  <c r="J14" i="4"/>
  <c r="J14" i="2"/>
</calcChain>
</file>

<file path=xl/sharedStrings.xml><?xml version="1.0" encoding="utf-8"?>
<sst xmlns="http://schemas.openxmlformats.org/spreadsheetml/2006/main" count="200" uniqueCount="56">
  <si>
    <t>Приложение № 2</t>
  </si>
  <si>
    <t xml:space="preserve">к  Программе "Развитие образования </t>
  </si>
  <si>
    <t>Кингисеппского муниципального района"</t>
  </si>
  <si>
    <t>Паспорт подпрограммы</t>
  </si>
  <si>
    <t>Наименование подпрограммы</t>
  </si>
  <si>
    <t>Цель подпрограммы</t>
  </si>
  <si>
    <t>Муниципальный заказчик подпрограммы</t>
  </si>
  <si>
    <t>Задачи подпрограммы</t>
  </si>
  <si>
    <t>Сроки реализации подпрограммы</t>
  </si>
  <si>
    <t>Источники финансирования подпрограммы, в том числе по годам:</t>
  </si>
  <si>
    <t>Источник финансирования</t>
  </si>
  <si>
    <t>2016 год</t>
  </si>
  <si>
    <t>Итого</t>
  </si>
  <si>
    <t>Всего:</t>
  </si>
  <si>
    <t>в том числе:</t>
  </si>
  <si>
    <t>Средства федерального бюджета</t>
  </si>
  <si>
    <t>Средства бюджета Ленинградской области</t>
  </si>
  <si>
    <t>Внебюджетные источники</t>
  </si>
  <si>
    <t>Средства бюджета МО "Кингисеппский муниципальный район"</t>
  </si>
  <si>
    <t>Планируемые результаты реализации подпрограммы</t>
  </si>
  <si>
    <t>Развитие общего образования</t>
  </si>
  <si>
    <t>Обеспечение  доступности, содержания  и качества  образования, соответствующего современным требованиям</t>
  </si>
  <si>
    <t>Повышение уровня доступности, содержания  и качества  образования. Совершенствование работы с одаренными детьми по развитию их личности, способностей и одаренностей, мотивации к познанию и творчеству. Развитие кадрового потенциала и воспитательной системы общего образования.  Создание условий в инфраструктуре образования, отвечающих современным требованиям и нормам СанПиН для реализации образовательной программы общего образования. Обеспечение безопасности участников образовательного процесса</t>
  </si>
  <si>
    <t xml:space="preserve">Развитие дополнительного образования </t>
  </si>
  <si>
    <t>Обеспечение доступности, содержания  и качества  дополнительного образования, соответствующего современным требованиям</t>
  </si>
  <si>
    <t>Повышение уровня доступности, содержания  и качества  дополнительного образования. Совершенствование работы с одаренными детьми по развитию их личности, способностей и одаренностей, мотивации к познанию и творчеству. Обеспечение безопасности участников образовательного процесса. Создание условий в инфраструктуре образования, отвечающих современным требованиям и нормам для реализации образовательной программы дополнительного образования</t>
  </si>
  <si>
    <t>2017 год</t>
  </si>
  <si>
    <t>Развитие психолого-педагогической и медико-социальной помощи детям</t>
  </si>
  <si>
    <t>Обеспечение психолого-педагогической и медико-социальной помощи детям.Создание условий для оказания психолого-педагогической и медико-социальной помощи детям</t>
  </si>
  <si>
    <t>Организация отдыха и оздоровления детей, подростков и молодежи</t>
  </si>
  <si>
    <t>Обеспечение  оздоровления и отдыха детей и подростков в летний период. Обеспечение условий для организации оздоровления и отдыха детей и подростков в загородных стационарных лагерях</t>
  </si>
  <si>
    <t>Подпрограмма "Обеспечение условий реализации программы"</t>
  </si>
  <si>
    <t>Укрепление материально-технической базы общеобразовательных учреждений в соответствии с современными требованиями и нормами СанПиН.  Обеспечение условий для получения образования, соответствующим современным требованиям. Повышение уровня безопасности учащихся и персонала учреждений образования. Укрепление материальной базы учреждений по вопросам обеспечения пожарной безопасности и антитеррористической защищенности. Сокращение числа детского дорожно-транспортного травматизма участников учебно-воспитательного процесса. Совершенствование работы по профилактике дорожно-транспортного травматизма. Обеспечение безопасных условий при организации подвоза школьников к месту учебы и обратно.</t>
  </si>
  <si>
    <t>Расходы (тыс. рублей)</t>
  </si>
  <si>
    <t xml:space="preserve">100%-е освоение учащимися программ начального общего, основного общего, среднего общего образования. Увеличение доли учащихся, реализующих федеральные государственные образовательные стандарты. 100% охват обучающихся 10-11 классов программами профильного обучения. 100 % выпускников, получивших документ государственного образца. Обеспечение рабочими местами учащихся с ОВЗ на дому. </t>
  </si>
  <si>
    <t>Развитие дошкольного образования</t>
  </si>
  <si>
    <t>Положительная динамика усвоения индивидуально ориентированных коррекционно-развивающих программ.Удовлетворение запроса населения на проведение комплексного психолого-медико-педагогического обследования детей и подростков от 0 до 18 лет. Соответствие условий для оказания психолого-педагогической и медико-социальной помощи детям современным требованиям. Соответствие материально-технической базы Центра диагностики и консультирования современным требованиям</t>
  </si>
  <si>
    <t>Обеспечение эфективной психолого-педагогической и медико-социальной помощи детям, испытывающим трудности в освоении основных общеобразовательных программ, развитии и социальной адаптации</t>
  </si>
  <si>
    <t>Удовлетворение потребности населения в оздоровлении и отдыхе детей и подростков в летний период в оздоровительных учреждениях всех типов и видов.Положительная динамика охвата учащихся общеобразовательных школ организованными формами оздоровления (оздоровительные  учреждения  с дневным  пребыванием на базе учреждений образования). Соответствие условий организации отдыха и оздоровления детей современным требованиям и нормам. Соответствие условий организации оздоровления и отдыха детей и подростков в муниципальном загородном лагере "Бригантина" современным  требованиям. Выполнение требований, необходимых для получения положительного заключения по открытию муниципального загородного лагеря "Бригантина" к летнему сезону, отсутствие предписаний надзорных органов</t>
  </si>
  <si>
    <t>Создание необходимых условий для эффективной реализации Программы "Развитие образования Кингисеппского района". Реализация прав участников образовательного процесса на эффективное использование средств информатизации в целях повышения качества результатов учебной и профессиональной деятельности и формирования информационной культуры</t>
  </si>
  <si>
    <t xml:space="preserve">Использование дистанционных технологий при организации учебного процесса учащихся с ОВЗ.Реализация проектов формирования технологической среды системы образования (БШДО, СГО, "Электронная школа"), развитие дистанционного обучения. Создание оптимальной системы по работе с одаренными детьми.Увеличение доли талантливых учащихся, получивших материальную поддержку.Увеличение доли обучающихся, принявших участие во всероссийской и региональной олимпиаде школьников.Увеличение доли обучающихся, принявших участие в спортивных соревнованиях .Увеличение количества выпускников, получивших золотые и серебряные медали.Создание оптимальных условий для профессионального и личностного роста кадров системы образования.Увеличение количества педагогов, принявших учатсие в конкурсах профессионального мастерства.Увеличение доли талантливых учителей, получивших материальную поддержку.Увеличение доли учителей прошедших повышение квалификации.Повышение эффективности деятельности классных руководителей.Обеспечение информирования граждан об образовательных услугах через ведомственную систему "Е-услуги.Образование". </t>
  </si>
  <si>
    <t>2018 год</t>
  </si>
  <si>
    <t>2019 год</t>
  </si>
  <si>
    <t>2020 год</t>
  </si>
  <si>
    <t xml:space="preserve">Создание условий для освоения детьми дошкольного возраста основной общеобразвательной программы дошкольного образования. Создание условий по организации ухода и присмотра  за детьми дошкольнго возраста.  Повышение профессионального мастерства педагогических работников системы дошкольного образования. Создание дополнительных мест в муниципальных  образовательных организациях. Создание условий в инфраструктуре образования, отвечающих современным требованиям и нормам  для реализации образовательной программы дошкольного образования </t>
  </si>
  <si>
    <t xml:space="preserve">Обеспечение организованного оздоровления и отдыха детей, подростков и молодежи в летний период </t>
  </si>
  <si>
    <t>Обеспечение эффективного управления Программой, разработка и подготовка нормативно-правовой базы для финансового и методического обеспечения мероприятий программы. Контроль за качеством и современностью выполнения мероприятий программы. Техническое и методическое сопровождение образовательной деятельности и образовательного процесса</t>
  </si>
  <si>
    <t>Обеспечение  доступности, содержания и качества дополнительного образования, соответствующего современным требованиям. Удовлетворение запроса населения на предоставление услуг дополнительного образования.  Создание оптимальной системы по работе с одаренными  детьми. Увеличение доли учащихся, участвующих в конкурсах различного уровня. Повышение уровня комплексной безопасности учащихся и работников учреждений дополнительного образования.Укрепление материально-технической базы учреждений дополнительного образования по вопросам пожарной безопасности и антитеррористической защищенности. Укрепление материально-технической базы учреждений дополнительного образования в соответствии с современными требованиями и нормами СанПиН</t>
  </si>
  <si>
    <t>Реализация в полном объеме мероприятий Программы, достижение ее целей и задач. Повышение качества и доступности муниципальных услуг. Рост количества информационных и инновационных технологий, внедренных в учреждения образования. Формирование необходимой нормативно-правовой базы, обеспечивающей эффективную реализацию Программы и направленной на развитие сферы образования в Кингисеппском муниципальном районе. Координация деятельности всех участников программных мероприятий</t>
  </si>
  <si>
    <t xml:space="preserve">Ликвидация очередности в дошкольные образовательные учреждения. Увеличение охвата детей в возрасте от 1 года до 7 лет дошкольным образованием. Строительство новых объектов. Повышение уровня безопасности воспитанников и персонала учреждений дошкольного  образования. Укрепление материально-технической базы общеобразовательных учреждений в соответствии с современными требованиями и нормами СанПиН.  Обеспечение комплексной безопасности                                                    </t>
  </si>
  <si>
    <t>2014 год</t>
  </si>
  <si>
    <t>2015 год</t>
  </si>
  <si>
    <t>Администрация МО «Кингисеппский муниципальный район» (отраслевой комитет - Комитет по образованию)</t>
  </si>
  <si>
    <t>2014 - 2020 годы</t>
  </si>
  <si>
    <t>2014-2020 годы</t>
  </si>
  <si>
    <t>Обеспечение государственных гарантий доступного и качественного дошкольного образования в Кингисеппском районе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</si>
</sst>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1"/>
      <color theme="1"/>
      <name val="Calibri"/>
      <family val="2"/>
      <charset val="204"/>
      <scheme val="minor"/>
    </font>
    <font>
      <b/>
      <sz val="12"/>
      <color indexed="63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vertical="top" wrapText="1"/>
    </xf>
    <xf numFmtId="0" fontId="5" fillId="0" borderId="0" xfId="0" applyFont="1"/>
    <xf numFmtId="0" fontId="3" fillId="0" borderId="5" xfId="0" applyFont="1" applyBorder="1" applyAlignment="1">
      <alignment vertical="top" wrapText="1"/>
    </xf>
    <xf numFmtId="164" fontId="3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8" xfId="0" applyNumberFormat="1" applyFont="1" applyBorder="1" applyAlignment="1">
      <alignment horizontal="left" vertical="top" wrapText="1"/>
    </xf>
    <xf numFmtId="0" fontId="3" fillId="0" borderId="9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164" fontId="3" fillId="0" borderId="14" xfId="0" applyNumberFormat="1" applyFont="1" applyFill="1" applyBorder="1" applyAlignment="1">
      <alignment horizontal="center" vertical="center" wrapText="1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uh_13/&#1056;&#1072;&#1073;&#1086;&#1095;&#1080;&#1081;%20&#1089;&#1090;&#1086;&#1083;/&#1053;&#1055;&#1040;%202016%20&#1075;&#1086;&#1076;/&#1052;&#1055;/&#1040;&#1082;&#1090;&#1091;&#1072;&#1083;&#1100;&#1085;&#1099;&#1077;%20&#1074;&#1077;&#1088;&#1089;&#1080;&#1080;%20&#1052;&#1055;%20&#1054;&#1073;&#1088;&#1072;&#1079;&#1086;&#1074;&#1072;&#1085;&#1080;&#1077;/&#1053;&#1055;&#1040;%20&#1086;&#1073;%20&#1091;&#1090;&#1074;&#1077;&#1088;&#1078;&#1076;&#1077;&#1085;&#1080;&#1080;%20&#1087;&#1088;&#1086;&#1075;&#1088;&#1072;&#1084;&#1084;&#1099;%20&#1085;&#1072;%202016-2020&#1075;&#1075;.10%20&#1086;&#1090;%2018.03.2016&#1075;/&#1087;&#1088;&#1080;&#1083;&#1086;&#1078;&#1077;&#1085;&#1080;&#1077;%204,5%20&#1076;&#1077;&#1090;&#1072;&#1083;&#1080;&#1079;.&#1076;&#1083;&#1103;%20&#1084;&#1077;&#1085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uh_13/&#1056;&#1072;&#1073;&#1086;&#1095;&#1080;&#1081;%20&#1089;&#1090;&#1086;&#1083;/&#1053;&#1055;&#1040;%202016%20&#1075;&#1086;&#1076;/&#1052;&#1055;/&#1040;&#1082;&#1090;&#1091;&#1072;&#1083;&#1100;&#1085;&#1099;&#1077;%20&#1074;&#1077;&#1088;&#1089;&#1080;&#1080;%20&#1052;&#1055;%20&#1054;&#1073;&#1088;&#1072;&#1079;&#1086;&#1074;&#1072;&#1085;&#1080;&#1077;/&#1053;&#1055;&#1040;%20&#1086;&#1073;%20&#1091;&#1090;&#1074;&#1077;&#1088;&#1078;&#1076;&#1077;&#1085;&#1080;&#1080;%20&#1087;&#1088;&#1086;&#1075;&#1088;&#1072;&#1084;&#1084;&#1099;%20&#1085;&#1072;%202016-2020&#1075;&#1075;.10%20&#1086;&#1090;%2018.03.2016&#1075;/&#1087;&#1088;&#1080;&#1083;&#1086;&#1078;&#1077;&#1085;&#1080;&#1077;%204,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uh_13/&#1056;&#1072;&#1073;&#1086;&#1095;&#1080;&#1081;%20&#1089;&#1090;&#1086;&#1083;/&#1053;&#1055;&#1040;%202016%20&#1075;&#1086;&#1076;/&#1052;&#1055;/&#1040;&#1082;&#1090;&#1091;&#1072;&#1083;&#1100;&#1085;&#1099;&#1077;%20&#1074;&#1077;&#1088;&#1089;&#1080;&#1080;%20&#1052;&#1055;%20&#1054;&#1073;&#1088;&#1072;&#1079;&#1086;&#1074;&#1072;&#1085;&#1080;&#1077;/&#1053;&#1055;&#1040;%20&#1086;&#1073;%20&#1091;&#1090;&#1074;&#1077;&#1088;&#1078;&#1076;&#1077;&#1085;&#1080;&#1080;%20&#1087;&#1088;&#1086;&#1075;&#1088;&#1072;&#1084;&#1084;&#1099;%20&#1085;&#1072;%202016-2020&#1075;&#1075;.10%20&#1086;&#1090;%2018.03.2016&#1075;/&#1087;&#1088;&#1080;&#1083;&#1086;&#1078;&#1077;&#1085;&#1080;&#1077;%204,5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4 ДОУ"/>
      <sheetName val="Прил 5 ДОУ"/>
      <sheetName val="Прил 4 СОШ"/>
      <sheetName val="Приложение 5СОШ"/>
      <sheetName val="Прил4 ДОП"/>
      <sheetName val="Прил 5 ДОП"/>
      <sheetName val="Прил 4 ЦДиК"/>
      <sheetName val="ЦДИК"/>
      <sheetName val="Прил 4 лето Бриг"/>
      <sheetName val="прил 5лето бригант"/>
      <sheetName val="Прил 4 комитет и инж"/>
      <sheetName val="Прил 5 комитет, инж"/>
      <sheetName val="ВСЕГО на Программу"/>
      <sheetName val="2015 г."/>
      <sheetName val="2014г."/>
      <sheetName val="2013г."/>
    </sheetNames>
    <sheetDataSet>
      <sheetData sheetId="0" refreshError="1"/>
      <sheetData sheetId="1" refreshError="1">
        <row r="13">
          <cell r="H13">
            <v>0</v>
          </cell>
        </row>
        <row r="15">
          <cell r="H1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4 ДОУ"/>
      <sheetName val="Прил 5 ДОУ"/>
      <sheetName val="Прил 4 СОШ"/>
      <sheetName val="Приложение 5СОШ"/>
      <sheetName val="Прил4 ДОП"/>
      <sheetName val="Прил 5 ДОП"/>
      <sheetName val="Прил 4 ЦДиК"/>
      <sheetName val="ЦДИК"/>
      <sheetName val="Прил 4 лето Бриг"/>
      <sheetName val="прил 5лето бригант"/>
      <sheetName val="Прил 4 комитет и инж"/>
      <sheetName val="Прил 5 комитет, инж"/>
      <sheetName val="ВСЕГО на Программу"/>
      <sheetName val="2015 г."/>
    </sheetNames>
    <sheetDataSet>
      <sheetData sheetId="0" refreshError="1"/>
      <sheetData sheetId="1" refreshError="1"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</sheetData>
      <sheetData sheetId="2" refreshError="1"/>
      <sheetData sheetId="3" refreshError="1"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</sheetData>
      <sheetData sheetId="4" refreshError="1"/>
      <sheetData sheetId="5" refreshError="1"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</sheetData>
      <sheetData sheetId="6" refreshError="1"/>
      <sheetData sheetId="7" refreshError="1"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</sheetData>
      <sheetData sheetId="8" refreshError="1"/>
      <sheetData sheetId="9" refreshError="1"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5">
          <cell r="G15">
            <v>0</v>
          </cell>
          <cell r="H15">
            <v>0</v>
          </cell>
          <cell r="J15">
            <v>0</v>
          </cell>
          <cell r="K15">
            <v>0</v>
          </cell>
        </row>
      </sheetData>
      <sheetData sheetId="10" refreshError="1"/>
      <sheetData sheetId="11" refreshError="1"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G15">
            <v>0</v>
          </cell>
          <cell r="H15">
            <v>0</v>
          </cell>
          <cell r="J15">
            <v>0</v>
          </cell>
          <cell r="K15">
            <v>0</v>
          </cell>
        </row>
      </sheetData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4 ДОУ"/>
      <sheetName val="Прил 5 ДОУ"/>
      <sheetName val="Прил 4 СОШ"/>
      <sheetName val="Прил 5СОШ"/>
      <sheetName val="Прил4 ДОП"/>
      <sheetName val="Прил 5 ДОП"/>
      <sheetName val="Прил 4 ЦДиК"/>
      <sheetName val="ЦДИК"/>
      <sheetName val="Прил 4 лето "/>
      <sheetName val="прил 5лето "/>
      <sheetName val="Прил 4 ком, инж"/>
      <sheetName val="Прил 5 ком, инж"/>
    </sheetNames>
    <sheetDataSet>
      <sheetData sheetId="0" refreshError="1">
        <row r="17">
          <cell r="F17">
            <v>301512.04487799999</v>
          </cell>
        </row>
      </sheetData>
      <sheetData sheetId="1" refreshError="1"/>
      <sheetData sheetId="2" refreshError="1">
        <row r="17">
          <cell r="F17">
            <v>52800.427580000003</v>
          </cell>
        </row>
      </sheetData>
      <sheetData sheetId="3" refreshError="1">
        <row r="18">
          <cell r="H18">
            <v>404834.95900000003</v>
          </cell>
        </row>
      </sheetData>
      <sheetData sheetId="4" refreshError="1"/>
      <sheetData sheetId="5" refreshError="1">
        <row r="20">
          <cell r="H20">
            <v>4594.9030000000002</v>
          </cell>
        </row>
        <row r="22">
          <cell r="H22">
            <v>102514.39685</v>
          </cell>
        </row>
      </sheetData>
      <sheetData sheetId="6" refreshError="1">
        <row r="18">
          <cell r="F18">
            <v>2757.2197000000001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21">
          <cell r="H21">
            <v>13222.15956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topLeftCell="A13" workbookViewId="0">
      <selection activeCell="Q19" sqref="Q19"/>
    </sheetView>
  </sheetViews>
  <sheetFormatPr defaultRowHeight="15"/>
  <cols>
    <col min="1" max="1" width="22.5703125" customWidth="1"/>
    <col min="2" max="2" width="26.140625" customWidth="1"/>
    <col min="3" max="3" width="12.140625" customWidth="1"/>
    <col min="4" max="4" width="11.7109375" customWidth="1"/>
    <col min="5" max="5" width="11.140625" customWidth="1"/>
    <col min="6" max="6" width="11.28515625" customWidth="1"/>
    <col min="7" max="7" width="11.140625" customWidth="1"/>
    <col min="8" max="8" width="11.85546875" customWidth="1"/>
    <col min="9" max="9" width="10.5703125" customWidth="1"/>
    <col min="10" max="10" width="11.5703125" customWidth="1"/>
  </cols>
  <sheetData>
    <row r="1" spans="1:10" ht="15.75">
      <c r="J1" s="1" t="s">
        <v>0</v>
      </c>
    </row>
    <row r="2" spans="1:10">
      <c r="F2" s="21" t="s">
        <v>1</v>
      </c>
      <c r="G2" s="21"/>
      <c r="H2" s="21"/>
      <c r="I2" s="21"/>
      <c r="J2" s="21"/>
    </row>
    <row r="3" spans="1:10">
      <c r="F3" s="21" t="s">
        <v>2</v>
      </c>
      <c r="G3" s="21"/>
      <c r="H3" s="21"/>
      <c r="I3" s="21"/>
      <c r="J3" s="21"/>
    </row>
    <row r="5" spans="1:10" ht="20.25" customHeight="1">
      <c r="A5" s="22" t="s">
        <v>3</v>
      </c>
      <c r="B5" s="22"/>
      <c r="C5" s="22"/>
      <c r="D5" s="22"/>
      <c r="E5" s="22"/>
      <c r="F5" s="22"/>
      <c r="G5" s="22"/>
      <c r="H5" s="22"/>
      <c r="I5" s="22"/>
      <c r="J5" s="22"/>
    </row>
    <row r="7" spans="1:10" ht="30.75" customHeight="1">
      <c r="A7" s="2" t="s">
        <v>4</v>
      </c>
      <c r="B7" s="19" t="s">
        <v>35</v>
      </c>
      <c r="C7" s="19"/>
      <c r="D7" s="19"/>
      <c r="E7" s="19"/>
      <c r="F7" s="20"/>
      <c r="G7" s="20"/>
      <c r="H7" s="20"/>
      <c r="I7" s="20"/>
      <c r="J7" s="20"/>
    </row>
    <row r="8" spans="1:10" ht="36" customHeight="1">
      <c r="A8" s="2" t="s">
        <v>5</v>
      </c>
      <c r="B8" s="19" t="s">
        <v>55</v>
      </c>
      <c r="C8" s="19"/>
      <c r="D8" s="19"/>
      <c r="E8" s="19"/>
      <c r="F8" s="20"/>
      <c r="G8" s="20"/>
      <c r="H8" s="20"/>
      <c r="I8" s="20"/>
      <c r="J8" s="20"/>
    </row>
    <row r="9" spans="1:10" ht="34.5" customHeight="1">
      <c r="A9" s="2" t="s">
        <v>6</v>
      </c>
      <c r="B9" s="19" t="s">
        <v>52</v>
      </c>
      <c r="C9" s="19"/>
      <c r="D9" s="19"/>
      <c r="E9" s="19"/>
      <c r="F9" s="20"/>
      <c r="G9" s="20"/>
      <c r="H9" s="20"/>
      <c r="I9" s="20"/>
      <c r="J9" s="20"/>
    </row>
    <row r="10" spans="1:10" ht="97.5" customHeight="1">
      <c r="A10" s="2" t="s">
        <v>7</v>
      </c>
      <c r="B10" s="28" t="s">
        <v>44</v>
      </c>
      <c r="C10" s="29"/>
      <c r="D10" s="29"/>
      <c r="E10" s="29"/>
      <c r="F10" s="29"/>
      <c r="G10" s="29"/>
      <c r="H10" s="29"/>
      <c r="I10" s="29"/>
      <c r="J10" s="30"/>
    </row>
    <row r="11" spans="1:10" ht="33" customHeight="1">
      <c r="A11" s="2" t="s">
        <v>8</v>
      </c>
      <c r="B11" s="19" t="s">
        <v>53</v>
      </c>
      <c r="C11" s="19"/>
      <c r="D11" s="19"/>
      <c r="E11" s="19"/>
      <c r="F11" s="19"/>
      <c r="G11" s="19"/>
      <c r="H11" s="19"/>
      <c r="I11" s="19"/>
      <c r="J11" s="19"/>
    </row>
    <row r="12" spans="1:10" ht="21.75" customHeight="1">
      <c r="A12" s="23" t="s">
        <v>9</v>
      </c>
      <c r="B12" s="26" t="s">
        <v>10</v>
      </c>
      <c r="C12" s="31" t="s">
        <v>33</v>
      </c>
      <c r="D12" s="32"/>
      <c r="E12" s="32"/>
      <c r="F12" s="32"/>
      <c r="G12" s="32"/>
      <c r="H12" s="32"/>
      <c r="I12" s="32"/>
      <c r="J12" s="33"/>
    </row>
    <row r="13" spans="1:10" ht="22.5" customHeight="1">
      <c r="A13" s="24"/>
      <c r="B13" s="26"/>
      <c r="C13" s="14" t="s">
        <v>50</v>
      </c>
      <c r="D13" s="14" t="s">
        <v>51</v>
      </c>
      <c r="E13" s="14" t="s">
        <v>11</v>
      </c>
      <c r="F13" s="14" t="s">
        <v>26</v>
      </c>
      <c r="G13" s="14" t="s">
        <v>41</v>
      </c>
      <c r="H13" s="14" t="s">
        <v>42</v>
      </c>
      <c r="I13" s="14" t="s">
        <v>43</v>
      </c>
      <c r="J13" s="14" t="s">
        <v>12</v>
      </c>
    </row>
    <row r="14" spans="1:10" ht="18" customHeight="1">
      <c r="A14" s="24"/>
      <c r="B14" s="2" t="s">
        <v>13</v>
      </c>
      <c r="C14" s="27">
        <f>SUM(C16:C19)</f>
        <v>383657.95</v>
      </c>
      <c r="D14" s="27">
        <f t="shared" ref="D14" si="0">SUM(D16:D19)</f>
        <v>797071.04487799993</v>
      </c>
      <c r="E14" s="27">
        <f>SUM(E16:E19)</f>
        <v>463293.3</v>
      </c>
      <c r="F14" s="27">
        <f t="shared" ref="F14:H14" si="1">SUM(F16:F19)</f>
        <v>419822.7</v>
      </c>
      <c r="G14" s="27">
        <f t="shared" si="1"/>
        <v>441479.19999999995</v>
      </c>
      <c r="H14" s="27">
        <f t="shared" si="1"/>
        <v>508523</v>
      </c>
      <c r="I14" s="27">
        <f>SUM(I16:I19)</f>
        <v>473201.8</v>
      </c>
      <c r="J14" s="27">
        <f>SUM(C14:I15)</f>
        <v>3487048.9948779996</v>
      </c>
    </row>
    <row r="15" spans="1:10" ht="20.25" customHeight="1">
      <c r="A15" s="24"/>
      <c r="B15" s="2" t="s">
        <v>14</v>
      </c>
      <c r="C15" s="27"/>
      <c r="D15" s="27"/>
      <c r="E15" s="27"/>
      <c r="F15" s="27"/>
      <c r="G15" s="27"/>
      <c r="H15" s="27"/>
      <c r="I15" s="27"/>
      <c r="J15" s="27"/>
    </row>
    <row r="16" spans="1:10" ht="37.5" customHeight="1">
      <c r="A16" s="24"/>
      <c r="B16" s="2" t="s">
        <v>15</v>
      </c>
      <c r="C16" s="13">
        <v>0</v>
      </c>
      <c r="D16" s="13">
        <f>'[1]Прил 5 ДОУ'!$H$13</f>
        <v>0</v>
      </c>
      <c r="E16" s="13">
        <f>'[2]Прил 5 ДОУ'!$G$13</f>
        <v>0</v>
      </c>
      <c r="F16" s="13">
        <f>'[2]Прил 5 ДОУ'!$H$13</f>
        <v>0</v>
      </c>
      <c r="G16" s="13">
        <f>'[2]Прил 5 ДОУ'!$I$13</f>
        <v>0</v>
      </c>
      <c r="H16" s="13">
        <f>'[2]Прил 5 ДОУ'!$J$13</f>
        <v>0</v>
      </c>
      <c r="I16" s="13">
        <f>'[2]Прил 5 ДОУ'!$K$13</f>
        <v>0</v>
      </c>
      <c r="J16" s="13">
        <f>SUM(C16:I16)</f>
        <v>0</v>
      </c>
    </row>
    <row r="17" spans="1:12" ht="41.25" customHeight="1">
      <c r="A17" s="24"/>
      <c r="B17" s="2" t="s">
        <v>16</v>
      </c>
      <c r="C17" s="13">
        <v>185015.25</v>
      </c>
      <c r="D17" s="13">
        <v>495559</v>
      </c>
      <c r="E17" s="13">
        <v>342374</v>
      </c>
      <c r="F17" s="13">
        <v>324660.7</v>
      </c>
      <c r="G17" s="13">
        <v>351748.1</v>
      </c>
      <c r="H17" s="13">
        <v>382493.5</v>
      </c>
      <c r="I17" s="13">
        <v>382493.5</v>
      </c>
      <c r="J17" s="13">
        <f>SUM(C17:I17)</f>
        <v>2464344.0499999998</v>
      </c>
    </row>
    <row r="18" spans="1:12" ht="23.25" customHeight="1">
      <c r="A18" s="24"/>
      <c r="B18" s="2" t="s">
        <v>17</v>
      </c>
      <c r="C18" s="13">
        <v>0</v>
      </c>
      <c r="D18" s="13">
        <f>'[1]Прил 5 ДОУ'!$H$15</f>
        <v>0</v>
      </c>
      <c r="E18" s="13">
        <f>'[2]Прил 5 ДОУ'!$G$15</f>
        <v>0</v>
      </c>
      <c r="F18" s="13">
        <f>'[2]Прил 5 ДОУ'!$H$15</f>
        <v>0</v>
      </c>
      <c r="G18" s="13">
        <f>'[2]Прил 5 ДОУ'!$I$15</f>
        <v>0</v>
      </c>
      <c r="H18" s="13">
        <f>'[2]Прил 5 ДОУ'!$J$15</f>
        <v>0</v>
      </c>
      <c r="I18" s="13">
        <f>'[2]Прил 5 ДОУ'!$K$15</f>
        <v>0</v>
      </c>
      <c r="J18" s="13">
        <f>SUM(C18:I18)</f>
        <v>0</v>
      </c>
      <c r="L18" s="8"/>
    </row>
    <row r="19" spans="1:12" ht="51" customHeight="1">
      <c r="A19" s="25"/>
      <c r="B19" s="2" t="s">
        <v>18</v>
      </c>
      <c r="C19" s="13">
        <v>198642.7</v>
      </c>
      <c r="D19" s="13">
        <f>'[3]Прил 4 ДОУ'!$F$17</f>
        <v>301512.04487799999</v>
      </c>
      <c r="E19" s="13">
        <v>120919.3</v>
      </c>
      <c r="F19" s="13">
        <v>95162</v>
      </c>
      <c r="G19" s="13">
        <v>89731.1</v>
      </c>
      <c r="H19" s="13">
        <v>126029.5</v>
      </c>
      <c r="I19" s="13">
        <v>90708.3</v>
      </c>
      <c r="J19" s="13">
        <f>SUM(C19:I19)</f>
        <v>1022704.9448780001</v>
      </c>
      <c r="K19" s="51"/>
      <c r="L19" s="52"/>
    </row>
    <row r="20" spans="1:12" ht="79.5" customHeight="1">
      <c r="A20" s="2" t="s">
        <v>19</v>
      </c>
      <c r="B20" s="19" t="s">
        <v>49</v>
      </c>
      <c r="C20" s="19"/>
      <c r="D20" s="19"/>
      <c r="E20" s="19"/>
      <c r="F20" s="19"/>
      <c r="G20" s="19"/>
      <c r="H20" s="19"/>
      <c r="I20" s="19"/>
      <c r="J20" s="19"/>
    </row>
  </sheetData>
  <mergeCells count="20">
    <mergeCell ref="B20:J20"/>
    <mergeCell ref="H14:H15"/>
    <mergeCell ref="B9:J9"/>
    <mergeCell ref="B10:J10"/>
    <mergeCell ref="B11:J11"/>
    <mergeCell ref="E14:E15"/>
    <mergeCell ref="I14:I15"/>
    <mergeCell ref="C12:J12"/>
    <mergeCell ref="C14:C15"/>
    <mergeCell ref="D14:D15"/>
    <mergeCell ref="A12:A19"/>
    <mergeCell ref="B12:B13"/>
    <mergeCell ref="F14:F15"/>
    <mergeCell ref="G14:G15"/>
    <mergeCell ref="J14:J15"/>
    <mergeCell ref="B8:J8"/>
    <mergeCell ref="F2:J2"/>
    <mergeCell ref="F3:J3"/>
    <mergeCell ref="A5:J5"/>
    <mergeCell ref="B7:J7"/>
  </mergeCells>
  <pageMargins left="0.78740157480314965" right="0" top="0.94488188976377963" bottom="0" header="0.31496062992125984" footer="0.31496062992125984"/>
  <pageSetup paperSize="9" scale="9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4" sqref="J14:J15"/>
    </sheetView>
  </sheetViews>
  <sheetFormatPr defaultRowHeight="15"/>
  <cols>
    <col min="1" max="1" width="20" customWidth="1"/>
    <col min="2" max="2" width="23.85546875" customWidth="1"/>
    <col min="3" max="3" width="12.5703125" customWidth="1"/>
    <col min="4" max="4" width="11.85546875" customWidth="1"/>
    <col min="5" max="6" width="10.7109375" customWidth="1"/>
    <col min="7" max="7" width="10.85546875" customWidth="1"/>
    <col min="8" max="8" width="11.28515625" customWidth="1"/>
    <col min="9" max="9" width="10.7109375" customWidth="1"/>
    <col min="10" max="10" width="12.28515625" customWidth="1"/>
  </cols>
  <sheetData>
    <row r="1" spans="1:10" ht="15.75">
      <c r="F1" s="3"/>
      <c r="G1" s="3"/>
      <c r="H1" s="3"/>
      <c r="I1" s="3"/>
      <c r="J1" s="1" t="s">
        <v>0</v>
      </c>
    </row>
    <row r="2" spans="1:10" ht="17.25" customHeight="1">
      <c r="F2" s="34" t="s">
        <v>1</v>
      </c>
      <c r="G2" s="34"/>
      <c r="H2" s="34"/>
      <c r="I2" s="34"/>
      <c r="J2" s="34"/>
    </row>
    <row r="3" spans="1:10" ht="17.25" customHeight="1">
      <c r="F3" s="34" t="s">
        <v>2</v>
      </c>
      <c r="G3" s="34"/>
      <c r="H3" s="34"/>
      <c r="I3" s="34"/>
      <c r="J3" s="34"/>
    </row>
    <row r="4" spans="1:10" ht="17.25" customHeight="1">
      <c r="F4" s="17"/>
      <c r="G4" s="17"/>
      <c r="H4" s="17"/>
      <c r="I4" s="17"/>
      <c r="J4" s="17"/>
    </row>
    <row r="5" spans="1:10" ht="15.75">
      <c r="A5" s="22" t="s">
        <v>3</v>
      </c>
      <c r="B5" s="22"/>
      <c r="C5" s="22"/>
      <c r="D5" s="22"/>
      <c r="E5" s="22"/>
      <c r="F5" s="22"/>
      <c r="G5" s="22"/>
      <c r="H5" s="22"/>
      <c r="I5" s="22"/>
      <c r="J5" s="22"/>
    </row>
    <row r="7" spans="1:10" ht="32.25" customHeight="1">
      <c r="A7" s="2" t="s">
        <v>4</v>
      </c>
      <c r="B7" s="19" t="s">
        <v>20</v>
      </c>
      <c r="C7" s="19"/>
      <c r="D7" s="19"/>
      <c r="E7" s="19"/>
      <c r="F7" s="19"/>
      <c r="G7" s="19"/>
      <c r="H7" s="19"/>
      <c r="I7" s="19"/>
      <c r="J7" s="19"/>
    </row>
    <row r="8" spans="1:10" ht="33" customHeight="1">
      <c r="A8" s="2" t="s">
        <v>5</v>
      </c>
      <c r="B8" s="19" t="s">
        <v>21</v>
      </c>
      <c r="C8" s="19"/>
      <c r="D8" s="19"/>
      <c r="E8" s="19"/>
      <c r="F8" s="19"/>
      <c r="G8" s="19"/>
      <c r="H8" s="19"/>
      <c r="I8" s="19"/>
      <c r="J8" s="19"/>
    </row>
    <row r="9" spans="1:10" ht="34.5" customHeight="1">
      <c r="A9" s="2" t="s">
        <v>6</v>
      </c>
      <c r="B9" s="19" t="s">
        <v>52</v>
      </c>
      <c r="C9" s="19"/>
      <c r="D9" s="19"/>
      <c r="E9" s="19"/>
      <c r="F9" s="20"/>
      <c r="G9" s="20"/>
      <c r="H9" s="20"/>
      <c r="I9" s="20"/>
      <c r="J9" s="20"/>
    </row>
    <row r="10" spans="1:10" ht="84.75" customHeight="1">
      <c r="A10" s="2" t="s">
        <v>7</v>
      </c>
      <c r="B10" s="19" t="s">
        <v>22</v>
      </c>
      <c r="C10" s="19"/>
      <c r="D10" s="19"/>
      <c r="E10" s="19"/>
      <c r="F10" s="19"/>
      <c r="G10" s="19"/>
      <c r="H10" s="19"/>
      <c r="I10" s="19"/>
      <c r="J10" s="19"/>
    </row>
    <row r="11" spans="1:10" ht="32.25" customHeight="1">
      <c r="A11" s="2" t="s">
        <v>8</v>
      </c>
      <c r="B11" s="19" t="s">
        <v>53</v>
      </c>
      <c r="C11" s="19"/>
      <c r="D11" s="19"/>
      <c r="E11" s="19"/>
      <c r="F11" s="19"/>
      <c r="G11" s="19"/>
      <c r="H11" s="19"/>
      <c r="I11" s="19"/>
      <c r="J11" s="19"/>
    </row>
    <row r="12" spans="1:10" ht="21" customHeight="1">
      <c r="A12" s="23" t="s">
        <v>9</v>
      </c>
      <c r="B12" s="26" t="s">
        <v>10</v>
      </c>
      <c r="C12" s="31" t="s">
        <v>33</v>
      </c>
      <c r="D12" s="32"/>
      <c r="E12" s="32"/>
      <c r="F12" s="32"/>
      <c r="G12" s="32"/>
      <c r="H12" s="32"/>
      <c r="I12" s="32"/>
      <c r="J12" s="33"/>
    </row>
    <row r="13" spans="1:10" ht="21" customHeight="1">
      <c r="A13" s="24"/>
      <c r="B13" s="26"/>
      <c r="C13" s="14" t="s">
        <v>50</v>
      </c>
      <c r="D13" s="14" t="s">
        <v>51</v>
      </c>
      <c r="E13" s="14" t="s">
        <v>11</v>
      </c>
      <c r="F13" s="14" t="s">
        <v>26</v>
      </c>
      <c r="G13" s="14" t="s">
        <v>41</v>
      </c>
      <c r="H13" s="14" t="s">
        <v>42</v>
      </c>
      <c r="I13" s="14" t="s">
        <v>43</v>
      </c>
      <c r="J13" s="14" t="s">
        <v>12</v>
      </c>
    </row>
    <row r="14" spans="1:10" ht="18" customHeight="1">
      <c r="A14" s="24"/>
      <c r="B14" s="2" t="s">
        <v>13</v>
      </c>
      <c r="C14" s="35">
        <f>SUM(C16:C19)</f>
        <v>437956.15710000001</v>
      </c>
      <c r="D14" s="35">
        <f t="shared" ref="D14:G14" si="0">SUM(D16:D19)</f>
        <v>458927.68658000004</v>
      </c>
      <c r="E14" s="35">
        <f t="shared" si="0"/>
        <v>571336.5</v>
      </c>
      <c r="F14" s="35">
        <f t="shared" si="0"/>
        <v>555744.80000000005</v>
      </c>
      <c r="G14" s="35">
        <f t="shared" si="0"/>
        <v>597768.30000000005</v>
      </c>
      <c r="H14" s="35">
        <f>SUM(H16:H19)</f>
        <v>552838.05000000005</v>
      </c>
      <c r="I14" s="35">
        <f>SUM(I16:I19)</f>
        <v>552838.05000000005</v>
      </c>
      <c r="J14" s="35">
        <f>SUM(C14:I15)+0.1</f>
        <v>3727409.6436800002</v>
      </c>
    </row>
    <row r="15" spans="1:10" ht="17.25" customHeight="1">
      <c r="A15" s="24"/>
      <c r="B15" s="2" t="s">
        <v>14</v>
      </c>
      <c r="C15" s="36"/>
      <c r="D15" s="36"/>
      <c r="E15" s="36"/>
      <c r="F15" s="36"/>
      <c r="G15" s="36"/>
      <c r="H15" s="36"/>
      <c r="I15" s="36"/>
      <c r="J15" s="36"/>
    </row>
    <row r="16" spans="1:10" ht="31.5" customHeight="1">
      <c r="A16" s="24"/>
      <c r="B16" s="2" t="s">
        <v>15</v>
      </c>
      <c r="C16" s="13">
        <v>2537.6</v>
      </c>
      <c r="D16" s="13">
        <v>1292.3</v>
      </c>
      <c r="E16" s="13">
        <v>540.29999999999995</v>
      </c>
      <c r="F16" s="13">
        <f>'[2]Приложение 5СОШ'!$H$13</f>
        <v>0</v>
      </c>
      <c r="G16" s="13">
        <f>'[2]Приложение 5СОШ'!$I$13</f>
        <v>0</v>
      </c>
      <c r="H16" s="13">
        <f>'[2]Приложение 5СОШ'!$J$13</f>
        <v>0</v>
      </c>
      <c r="I16" s="13">
        <f>'[2]Приложение 5СОШ'!$K$13</f>
        <v>0</v>
      </c>
      <c r="J16" s="13">
        <f>SUM(C16:I16)</f>
        <v>4370.2</v>
      </c>
    </row>
    <row r="17" spans="1:10" ht="35.25" customHeight="1">
      <c r="A17" s="24"/>
      <c r="B17" s="2" t="s">
        <v>16</v>
      </c>
      <c r="C17" s="13">
        <f>372501.309-2537.6</f>
        <v>369963.70900000003</v>
      </c>
      <c r="D17" s="13">
        <f>'[3]Прил 5СОШ'!$H$18</f>
        <v>404834.95900000003</v>
      </c>
      <c r="E17" s="13">
        <v>485478.9</v>
      </c>
      <c r="F17" s="13">
        <v>424646.2</v>
      </c>
      <c r="G17" s="13">
        <v>457682.3</v>
      </c>
      <c r="H17" s="13">
        <v>496019.8</v>
      </c>
      <c r="I17" s="13">
        <v>496019.8</v>
      </c>
      <c r="J17" s="13">
        <f>SUM(C17:I17)</f>
        <v>3134645.6679999996</v>
      </c>
    </row>
    <row r="18" spans="1:10" ht="31.5" customHeight="1">
      <c r="A18" s="24"/>
      <c r="B18" s="2" t="s">
        <v>17</v>
      </c>
      <c r="C18" s="13">
        <v>0</v>
      </c>
      <c r="D18" s="13">
        <v>0</v>
      </c>
      <c r="E18" s="13">
        <f>'[2]Приложение 5СОШ'!$G$15</f>
        <v>0</v>
      </c>
      <c r="F18" s="13">
        <f>'[2]Приложение 5СОШ'!$H$15</f>
        <v>0</v>
      </c>
      <c r="G18" s="13">
        <f>'[2]Приложение 5СОШ'!$I$15</f>
        <v>0</v>
      </c>
      <c r="H18" s="13">
        <f>'[2]Приложение 5СОШ'!$J$15</f>
        <v>0</v>
      </c>
      <c r="I18" s="13">
        <f>'[2]Приложение 5СОШ'!$K$15</f>
        <v>0</v>
      </c>
      <c r="J18" s="13">
        <f>SUM(C18:I18)</f>
        <v>0</v>
      </c>
    </row>
    <row r="19" spans="1:10" ht="47.25" customHeight="1">
      <c r="A19" s="25"/>
      <c r="B19" s="4" t="s">
        <v>18</v>
      </c>
      <c r="C19" s="5">
        <v>65454.848100000003</v>
      </c>
      <c r="D19" s="5">
        <f>'[3]Прил 4 СОШ'!$F$17</f>
        <v>52800.427580000003</v>
      </c>
      <c r="E19" s="5">
        <v>85317.3</v>
      </c>
      <c r="F19" s="5">
        <v>131098.6</v>
      </c>
      <c r="G19" s="5">
        <v>140086</v>
      </c>
      <c r="H19" s="5">
        <v>56818.25</v>
      </c>
      <c r="I19" s="5">
        <v>56818.25</v>
      </c>
      <c r="J19" s="13">
        <f>SUM(C19:I19)</f>
        <v>588393.67567999999</v>
      </c>
    </row>
    <row r="20" spans="1:10" ht="61.5" customHeight="1">
      <c r="A20" s="43" t="s">
        <v>19</v>
      </c>
      <c r="B20" s="44" t="s">
        <v>34</v>
      </c>
      <c r="C20" s="45"/>
      <c r="D20" s="45"/>
      <c r="E20" s="45"/>
      <c r="F20" s="45"/>
      <c r="G20" s="45"/>
      <c r="H20" s="45"/>
      <c r="I20" s="45"/>
      <c r="J20" s="46"/>
    </row>
    <row r="21" spans="1:10" ht="164.25" customHeight="1">
      <c r="A21" s="37"/>
      <c r="B21" s="37" t="s">
        <v>40</v>
      </c>
      <c r="C21" s="38"/>
      <c r="D21" s="38"/>
      <c r="E21" s="38"/>
      <c r="F21" s="38"/>
      <c r="G21" s="38"/>
      <c r="H21" s="38"/>
      <c r="I21" s="38"/>
      <c r="J21" s="39"/>
    </row>
    <row r="22" spans="1:10" ht="107.25" customHeight="1">
      <c r="A22" s="40"/>
      <c r="B22" s="40" t="s">
        <v>32</v>
      </c>
      <c r="C22" s="41"/>
      <c r="D22" s="41"/>
      <c r="E22" s="41"/>
      <c r="F22" s="41"/>
      <c r="G22" s="41"/>
      <c r="H22" s="41"/>
      <c r="I22" s="41"/>
      <c r="J22" s="42"/>
    </row>
    <row r="23" spans="1:10" ht="26.25" customHeight="1"/>
  </sheetData>
  <mergeCells count="23">
    <mergeCell ref="B21:J21"/>
    <mergeCell ref="B22:J22"/>
    <mergeCell ref="A20:A22"/>
    <mergeCell ref="B20:J20"/>
    <mergeCell ref="E14:E15"/>
    <mergeCell ref="H14:H15"/>
    <mergeCell ref="I14:I15"/>
    <mergeCell ref="C14:C15"/>
    <mergeCell ref="D14:D15"/>
    <mergeCell ref="B9:J9"/>
    <mergeCell ref="B10:J10"/>
    <mergeCell ref="B11:J11"/>
    <mergeCell ref="A12:A19"/>
    <mergeCell ref="B12:B13"/>
    <mergeCell ref="F14:F15"/>
    <mergeCell ref="G14:G15"/>
    <mergeCell ref="J14:J15"/>
    <mergeCell ref="C12:J12"/>
    <mergeCell ref="B8:J8"/>
    <mergeCell ref="F2:J2"/>
    <mergeCell ref="F3:J3"/>
    <mergeCell ref="A5:J5"/>
    <mergeCell ref="B7:J7"/>
  </mergeCells>
  <pageMargins left="0.70866141732283472" right="0.11811023622047245" top="0.94488188976377963" bottom="0" header="0.31496062992125984" footer="0.31496062992125984"/>
  <pageSetup paperSize="9" scale="8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L10" sqref="L10"/>
    </sheetView>
  </sheetViews>
  <sheetFormatPr defaultColWidth="21.28515625" defaultRowHeight="15"/>
  <cols>
    <col min="1" max="1" width="15.7109375" customWidth="1"/>
    <col min="2" max="2" width="28.85546875" customWidth="1"/>
    <col min="3" max="3" width="12.140625" customWidth="1"/>
    <col min="4" max="5" width="12.42578125" customWidth="1"/>
    <col min="6" max="6" width="12.28515625" customWidth="1"/>
    <col min="7" max="7" width="11.7109375" customWidth="1"/>
    <col min="8" max="8" width="12.140625" customWidth="1"/>
    <col min="9" max="9" width="11.7109375" customWidth="1"/>
    <col min="10" max="10" width="11" customWidth="1"/>
  </cols>
  <sheetData>
    <row r="1" spans="1:10" ht="15.75">
      <c r="J1" s="1" t="s">
        <v>0</v>
      </c>
    </row>
    <row r="2" spans="1:10">
      <c r="F2" s="21" t="s">
        <v>1</v>
      </c>
      <c r="G2" s="21"/>
      <c r="H2" s="21"/>
      <c r="I2" s="21"/>
      <c r="J2" s="21"/>
    </row>
    <row r="3" spans="1:10">
      <c r="F3" s="21" t="s">
        <v>2</v>
      </c>
      <c r="G3" s="21"/>
      <c r="H3" s="21"/>
      <c r="I3" s="21"/>
      <c r="J3" s="21"/>
    </row>
    <row r="4" spans="1:10">
      <c r="F4" s="16"/>
      <c r="G4" s="16"/>
      <c r="H4" s="16"/>
      <c r="I4" s="16"/>
      <c r="J4" s="16"/>
    </row>
    <row r="5" spans="1:10" ht="15.75">
      <c r="A5" s="22" t="s">
        <v>3</v>
      </c>
      <c r="B5" s="22"/>
      <c r="C5" s="22"/>
      <c r="D5" s="22"/>
      <c r="E5" s="22"/>
      <c r="F5" s="22"/>
      <c r="G5" s="22"/>
      <c r="H5" s="22"/>
      <c r="I5" s="22"/>
      <c r="J5" s="22"/>
    </row>
    <row r="7" spans="1:10" ht="33" customHeight="1">
      <c r="A7" s="2" t="s">
        <v>4</v>
      </c>
      <c r="B7" s="19" t="s">
        <v>23</v>
      </c>
      <c r="C7" s="19"/>
      <c r="D7" s="19"/>
      <c r="E7" s="19"/>
      <c r="F7" s="19"/>
      <c r="G7" s="19"/>
      <c r="H7" s="19"/>
      <c r="I7" s="19"/>
      <c r="J7" s="19"/>
    </row>
    <row r="8" spans="1:10" ht="36.75" customHeight="1">
      <c r="A8" s="2" t="s">
        <v>5</v>
      </c>
      <c r="B8" s="19" t="s">
        <v>24</v>
      </c>
      <c r="C8" s="19"/>
      <c r="D8" s="19"/>
      <c r="E8" s="19"/>
      <c r="F8" s="19"/>
      <c r="G8" s="19"/>
      <c r="H8" s="19"/>
      <c r="I8" s="19"/>
      <c r="J8" s="19"/>
    </row>
    <row r="9" spans="1:10" ht="46.5" customHeight="1">
      <c r="A9" s="2" t="s">
        <v>6</v>
      </c>
      <c r="B9" s="19" t="s">
        <v>52</v>
      </c>
      <c r="C9" s="19"/>
      <c r="D9" s="19"/>
      <c r="E9" s="19"/>
      <c r="F9" s="20"/>
      <c r="G9" s="20"/>
      <c r="H9" s="20"/>
      <c r="I9" s="20"/>
      <c r="J9" s="20"/>
    </row>
    <row r="10" spans="1:10" ht="66.75" customHeight="1">
      <c r="A10" s="2" t="s">
        <v>7</v>
      </c>
      <c r="B10" s="19" t="s">
        <v>25</v>
      </c>
      <c r="C10" s="19"/>
      <c r="D10" s="19"/>
      <c r="E10" s="19"/>
      <c r="F10" s="19"/>
      <c r="G10" s="19"/>
      <c r="H10" s="19"/>
      <c r="I10" s="19"/>
      <c r="J10" s="19"/>
    </row>
    <row r="11" spans="1:10" ht="31.5" customHeight="1">
      <c r="A11" s="2" t="s">
        <v>8</v>
      </c>
      <c r="B11" s="19" t="s">
        <v>53</v>
      </c>
      <c r="C11" s="19"/>
      <c r="D11" s="19"/>
      <c r="E11" s="19"/>
      <c r="F11" s="19"/>
      <c r="G11" s="19"/>
      <c r="H11" s="19"/>
      <c r="I11" s="19"/>
      <c r="J11" s="19"/>
    </row>
    <row r="12" spans="1:10" ht="17.25" customHeight="1">
      <c r="A12" s="23" t="s">
        <v>9</v>
      </c>
      <c r="B12" s="47" t="s">
        <v>10</v>
      </c>
      <c r="C12" s="48" t="s">
        <v>33</v>
      </c>
      <c r="D12" s="49"/>
      <c r="E12" s="49"/>
      <c r="F12" s="49"/>
      <c r="G12" s="49"/>
      <c r="H12" s="49"/>
      <c r="I12" s="49"/>
      <c r="J12" s="50"/>
    </row>
    <row r="13" spans="1:10" ht="18" customHeight="1">
      <c r="A13" s="24"/>
      <c r="B13" s="47"/>
      <c r="C13" s="15" t="s">
        <v>50</v>
      </c>
      <c r="D13" s="15" t="s">
        <v>51</v>
      </c>
      <c r="E13" s="15" t="s">
        <v>11</v>
      </c>
      <c r="F13" s="15" t="s">
        <v>26</v>
      </c>
      <c r="G13" s="15" t="s">
        <v>41</v>
      </c>
      <c r="H13" s="15" t="s">
        <v>42</v>
      </c>
      <c r="I13" s="15" t="s">
        <v>43</v>
      </c>
      <c r="J13" s="15" t="s">
        <v>12</v>
      </c>
    </row>
    <row r="14" spans="1:10" ht="15.75">
      <c r="A14" s="24"/>
      <c r="B14" s="6" t="s">
        <v>13</v>
      </c>
      <c r="C14" s="27">
        <f>SUM(C16:C19)</f>
        <v>101048.458</v>
      </c>
      <c r="D14" s="27">
        <f t="shared" ref="D14:H14" si="0">SUM(D16:D19)</f>
        <v>107109.29985000001</v>
      </c>
      <c r="E14" s="27">
        <f t="shared" si="0"/>
        <v>121150.39999999999</v>
      </c>
      <c r="F14" s="27">
        <f t="shared" si="0"/>
        <v>111129.4</v>
      </c>
      <c r="G14" s="27">
        <f t="shared" si="0"/>
        <v>102978.5</v>
      </c>
      <c r="H14" s="27">
        <f t="shared" si="0"/>
        <v>102607.2</v>
      </c>
      <c r="I14" s="27">
        <f>SUM(I16:I19)</f>
        <v>102607.2</v>
      </c>
      <c r="J14" s="27">
        <f>SUM(C14:I15)</f>
        <v>748630.45784999989</v>
      </c>
    </row>
    <row r="15" spans="1:10" ht="15.75">
      <c r="A15" s="24"/>
      <c r="B15" s="6" t="s">
        <v>14</v>
      </c>
      <c r="C15" s="27"/>
      <c r="D15" s="27"/>
      <c r="E15" s="27"/>
      <c r="F15" s="27"/>
      <c r="G15" s="27"/>
      <c r="H15" s="27"/>
      <c r="I15" s="27"/>
      <c r="J15" s="27"/>
    </row>
    <row r="16" spans="1:10" ht="30.75" customHeight="1">
      <c r="A16" s="24"/>
      <c r="B16" s="6" t="s">
        <v>15</v>
      </c>
      <c r="C16" s="7">
        <v>0</v>
      </c>
      <c r="D16" s="7">
        <v>0</v>
      </c>
      <c r="E16" s="7">
        <f>'[2]Прил 5 ДОП'!$G$13</f>
        <v>0</v>
      </c>
      <c r="F16" s="13">
        <f>'[2]Прил 5 ДОП'!$H$13</f>
        <v>0</v>
      </c>
      <c r="G16" s="13">
        <f>'[2]Прил 5 ДОП'!$I$13</f>
        <v>0</v>
      </c>
      <c r="H16" s="13">
        <f>'[2]Прил 5 ДОП'!$J$13</f>
        <v>0</v>
      </c>
      <c r="I16" s="13">
        <f>'[2]Прил 5 ДОП'!$K$13</f>
        <v>0</v>
      </c>
      <c r="J16" s="13">
        <f>SUM(C16:I16)</f>
        <v>0</v>
      </c>
    </row>
    <row r="17" spans="1:10" ht="32.25" customHeight="1">
      <c r="A17" s="24"/>
      <c r="B17" s="6" t="s">
        <v>16</v>
      </c>
      <c r="C17" s="7">
        <v>2202.6</v>
      </c>
      <c r="D17" s="7">
        <f>'[3]Прил 5 ДОП'!$H$20</f>
        <v>4594.9030000000002</v>
      </c>
      <c r="E17" s="7">
        <v>1833.9</v>
      </c>
      <c r="F17" s="13">
        <v>1133.2</v>
      </c>
      <c r="G17" s="13">
        <v>1121.9000000000001</v>
      </c>
      <c r="H17" s="13">
        <v>1121.9000000000001</v>
      </c>
      <c r="I17" s="13">
        <v>1121.9000000000001</v>
      </c>
      <c r="J17" s="13">
        <f>SUM(C17:I17)</f>
        <v>13130.303</v>
      </c>
    </row>
    <row r="18" spans="1:10" ht="18" customHeight="1">
      <c r="A18" s="24"/>
      <c r="B18" s="6" t="s">
        <v>17</v>
      </c>
      <c r="C18" s="7">
        <v>0</v>
      </c>
      <c r="D18" s="7">
        <v>0</v>
      </c>
      <c r="E18" s="7">
        <f>'[2]Прил 5 ДОП'!$G$15</f>
        <v>0</v>
      </c>
      <c r="F18" s="13">
        <f>'[2]Прил 5 ДОП'!$H$15</f>
        <v>0</v>
      </c>
      <c r="G18" s="13">
        <f>'[2]Прил 5 ДОП'!$I$15</f>
        <v>0</v>
      </c>
      <c r="H18" s="13">
        <f>'[2]Прил 5 ДОП'!$J$15</f>
        <v>0</v>
      </c>
      <c r="I18" s="13">
        <f>'[2]Прил 5 ДОП'!$K$15</f>
        <v>0</v>
      </c>
      <c r="J18" s="13">
        <f>SUM(C18:I18)</f>
        <v>0</v>
      </c>
    </row>
    <row r="19" spans="1:10" ht="50.25" customHeight="1">
      <c r="A19" s="25"/>
      <c r="B19" s="6" t="s">
        <v>18</v>
      </c>
      <c r="C19" s="7">
        <v>98845.857999999993</v>
      </c>
      <c r="D19" s="7">
        <f>'[3]Прил 5 ДОП'!$H$22</f>
        <v>102514.39685</v>
      </c>
      <c r="E19" s="7">
        <v>119316.5</v>
      </c>
      <c r="F19" s="13">
        <v>109996.2</v>
      </c>
      <c r="G19" s="13">
        <v>101856.6</v>
      </c>
      <c r="H19" s="13">
        <v>101485.3</v>
      </c>
      <c r="I19" s="13">
        <v>101485.3</v>
      </c>
      <c r="J19" s="13">
        <f>SUM(C19:I19)</f>
        <v>735500.15485000017</v>
      </c>
    </row>
    <row r="20" spans="1:10" ht="114.75" customHeight="1">
      <c r="A20" s="2" t="s">
        <v>19</v>
      </c>
      <c r="B20" s="19" t="s">
        <v>47</v>
      </c>
      <c r="C20" s="19"/>
      <c r="D20" s="19"/>
      <c r="E20" s="19"/>
      <c r="F20" s="19"/>
      <c r="G20" s="19"/>
      <c r="H20" s="19"/>
      <c r="I20" s="19"/>
      <c r="J20" s="19"/>
    </row>
  </sheetData>
  <mergeCells count="20">
    <mergeCell ref="B20:J20"/>
    <mergeCell ref="H14:H15"/>
    <mergeCell ref="B10:J10"/>
    <mergeCell ref="B11:J11"/>
    <mergeCell ref="E14:E15"/>
    <mergeCell ref="C12:J12"/>
    <mergeCell ref="C14:C15"/>
    <mergeCell ref="D14:D15"/>
    <mergeCell ref="B9:J9"/>
    <mergeCell ref="I14:I15"/>
    <mergeCell ref="A12:A19"/>
    <mergeCell ref="B12:B13"/>
    <mergeCell ref="F14:F15"/>
    <mergeCell ref="G14:G15"/>
    <mergeCell ref="J14:J15"/>
    <mergeCell ref="B8:J8"/>
    <mergeCell ref="F2:J2"/>
    <mergeCell ref="F3:J3"/>
    <mergeCell ref="A5:J5"/>
    <mergeCell ref="B7:J7"/>
  </mergeCells>
  <pageMargins left="0.70866141732283472" right="0.31496062992125984" top="0.98425196850393704" bottom="0.35433070866141736" header="0.31496062992125984" footer="0.31496062992125984"/>
  <pageSetup paperSize="9" scale="8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N10" sqref="N10"/>
    </sheetView>
  </sheetViews>
  <sheetFormatPr defaultRowHeight="15"/>
  <cols>
    <col min="1" max="1" width="22.5703125" customWidth="1"/>
    <col min="2" max="2" width="25.42578125" customWidth="1"/>
    <col min="3" max="3" width="12.42578125" customWidth="1"/>
    <col min="4" max="4" width="11" customWidth="1"/>
    <col min="5" max="5" width="12" customWidth="1"/>
    <col min="6" max="6" width="11.5703125" customWidth="1"/>
    <col min="7" max="7" width="11.7109375" customWidth="1"/>
    <col min="8" max="8" width="12.140625" customWidth="1"/>
    <col min="9" max="9" width="11.28515625" customWidth="1"/>
    <col min="10" max="10" width="10.85546875" customWidth="1"/>
  </cols>
  <sheetData>
    <row r="1" spans="1:10" ht="15.75">
      <c r="J1" s="1" t="s">
        <v>0</v>
      </c>
    </row>
    <row r="2" spans="1:10">
      <c r="F2" s="21" t="s">
        <v>1</v>
      </c>
      <c r="G2" s="21"/>
      <c r="H2" s="21"/>
      <c r="I2" s="21"/>
      <c r="J2" s="21"/>
    </row>
    <row r="3" spans="1:10">
      <c r="F3" s="21" t="s">
        <v>2</v>
      </c>
      <c r="G3" s="21"/>
      <c r="H3" s="21"/>
      <c r="I3" s="21"/>
      <c r="J3" s="21"/>
    </row>
    <row r="4" spans="1:10">
      <c r="F4" s="16"/>
      <c r="G4" s="16"/>
      <c r="H4" s="16"/>
      <c r="I4" s="16"/>
      <c r="J4" s="16"/>
    </row>
    <row r="5" spans="1:10" ht="15.75">
      <c r="A5" s="22" t="s">
        <v>3</v>
      </c>
      <c r="B5" s="22"/>
      <c r="C5" s="22"/>
      <c r="D5" s="22"/>
      <c r="E5" s="22"/>
      <c r="F5" s="22"/>
      <c r="G5" s="22"/>
      <c r="H5" s="22"/>
      <c r="I5" s="22"/>
      <c r="J5" s="22"/>
    </row>
    <row r="7" spans="1:10" ht="36.75" customHeight="1">
      <c r="A7" s="2" t="s">
        <v>4</v>
      </c>
      <c r="B7" s="19" t="s">
        <v>27</v>
      </c>
      <c r="C7" s="19"/>
      <c r="D7" s="19"/>
      <c r="E7" s="19"/>
      <c r="F7" s="19"/>
      <c r="G7" s="19"/>
      <c r="H7" s="19"/>
      <c r="I7" s="19"/>
      <c r="J7" s="19"/>
    </row>
    <row r="8" spans="1:10" ht="50.25" customHeight="1">
      <c r="A8" s="2" t="s">
        <v>5</v>
      </c>
      <c r="B8" s="19" t="s">
        <v>37</v>
      </c>
      <c r="C8" s="19"/>
      <c r="D8" s="19"/>
      <c r="E8" s="19"/>
      <c r="F8" s="19"/>
      <c r="G8" s="19"/>
      <c r="H8" s="19"/>
      <c r="I8" s="19"/>
      <c r="J8" s="19"/>
    </row>
    <row r="9" spans="1:10" ht="38.25" customHeight="1">
      <c r="A9" s="2" t="s">
        <v>6</v>
      </c>
      <c r="B9" s="19" t="s">
        <v>52</v>
      </c>
      <c r="C9" s="19"/>
      <c r="D9" s="19"/>
      <c r="E9" s="19"/>
      <c r="F9" s="20"/>
      <c r="G9" s="20"/>
      <c r="H9" s="20"/>
      <c r="I9" s="20"/>
      <c r="J9" s="20"/>
    </row>
    <row r="10" spans="1:10" ht="36.75" customHeight="1">
      <c r="A10" s="2" t="s">
        <v>7</v>
      </c>
      <c r="B10" s="19" t="s">
        <v>28</v>
      </c>
      <c r="C10" s="19"/>
      <c r="D10" s="19"/>
      <c r="E10" s="19"/>
      <c r="F10" s="19"/>
      <c r="G10" s="19"/>
      <c r="H10" s="19"/>
      <c r="I10" s="19"/>
      <c r="J10" s="19"/>
    </row>
    <row r="11" spans="1:10" ht="32.25" customHeight="1">
      <c r="A11" s="2" t="s">
        <v>8</v>
      </c>
      <c r="B11" s="19" t="s">
        <v>53</v>
      </c>
      <c r="C11" s="19"/>
      <c r="D11" s="19"/>
      <c r="E11" s="19"/>
      <c r="F11" s="19"/>
      <c r="G11" s="19"/>
      <c r="H11" s="19"/>
      <c r="I11" s="19"/>
      <c r="J11" s="19"/>
    </row>
    <row r="12" spans="1:10" ht="21.75" customHeight="1">
      <c r="A12" s="23" t="s">
        <v>9</v>
      </c>
      <c r="B12" s="47" t="s">
        <v>10</v>
      </c>
      <c r="C12" s="48" t="s">
        <v>33</v>
      </c>
      <c r="D12" s="49"/>
      <c r="E12" s="49"/>
      <c r="F12" s="49"/>
      <c r="G12" s="49"/>
      <c r="H12" s="49"/>
      <c r="I12" s="49"/>
      <c r="J12" s="50"/>
    </row>
    <row r="13" spans="1:10" ht="19.5" customHeight="1">
      <c r="A13" s="24"/>
      <c r="B13" s="47"/>
      <c r="C13" s="15" t="s">
        <v>50</v>
      </c>
      <c r="D13" s="15" t="s">
        <v>51</v>
      </c>
      <c r="E13" s="15" t="s">
        <v>11</v>
      </c>
      <c r="F13" s="15" t="s">
        <v>26</v>
      </c>
      <c r="G13" s="15" t="s">
        <v>41</v>
      </c>
      <c r="H13" s="15" t="s">
        <v>42</v>
      </c>
      <c r="I13" s="15" t="s">
        <v>43</v>
      </c>
      <c r="J13" s="15" t="s">
        <v>12</v>
      </c>
    </row>
    <row r="14" spans="1:10" ht="15.75">
      <c r="A14" s="24"/>
      <c r="B14" s="6" t="s">
        <v>13</v>
      </c>
      <c r="C14" s="27">
        <f t="shared" ref="C14:H14" si="0">SUM(C16:C19)</f>
        <v>2720.45</v>
      </c>
      <c r="D14" s="27">
        <f t="shared" si="0"/>
        <v>2757.2197000000001</v>
      </c>
      <c r="E14" s="27">
        <f t="shared" si="0"/>
        <v>3253.6</v>
      </c>
      <c r="F14" s="27">
        <f t="shared" si="0"/>
        <v>4045.3</v>
      </c>
      <c r="G14" s="27">
        <f t="shared" si="0"/>
        <v>3745.87</v>
      </c>
      <c r="H14" s="27">
        <f t="shared" si="0"/>
        <v>3915.87</v>
      </c>
      <c r="I14" s="27">
        <f>SUM(I16:I19)</f>
        <v>3915.8</v>
      </c>
      <c r="J14" s="27">
        <f>SUM(C14:I15)</f>
        <v>24354.109699999997</v>
      </c>
    </row>
    <row r="15" spans="1:10" ht="15.75">
      <c r="A15" s="24"/>
      <c r="B15" s="6" t="s">
        <v>14</v>
      </c>
      <c r="C15" s="27"/>
      <c r="D15" s="27"/>
      <c r="E15" s="27"/>
      <c r="F15" s="27"/>
      <c r="G15" s="27"/>
      <c r="H15" s="27"/>
      <c r="I15" s="27"/>
      <c r="J15" s="27"/>
    </row>
    <row r="16" spans="1:10" ht="33" customHeight="1">
      <c r="A16" s="24"/>
      <c r="B16" s="6" t="s">
        <v>15</v>
      </c>
      <c r="C16" s="10">
        <v>0</v>
      </c>
      <c r="D16" s="10">
        <v>0</v>
      </c>
      <c r="E16" s="7">
        <f>[2]ЦДИК!$G$13</f>
        <v>0</v>
      </c>
      <c r="F16" s="13">
        <f>[2]ЦДИК!$H$13</f>
        <v>0</v>
      </c>
      <c r="G16" s="13">
        <f>[2]ЦДИК!$I$13</f>
        <v>0</v>
      </c>
      <c r="H16" s="13">
        <f>[2]ЦДИК!$J$13</f>
        <v>0</v>
      </c>
      <c r="I16" s="13">
        <f>[2]ЦДИК!$K$13</f>
        <v>0</v>
      </c>
      <c r="J16" s="13">
        <f>SUM(C16:I16)</f>
        <v>0</v>
      </c>
    </row>
    <row r="17" spans="1:10" ht="33.75" customHeight="1">
      <c r="A17" s="24"/>
      <c r="B17" s="6" t="s">
        <v>16</v>
      </c>
      <c r="C17" s="10">
        <v>0</v>
      </c>
      <c r="D17" s="10">
        <v>0</v>
      </c>
      <c r="E17" s="7">
        <f>[2]ЦДИК!$G$14</f>
        <v>0</v>
      </c>
      <c r="F17" s="13">
        <f>[2]ЦДИК!$H$14</f>
        <v>0</v>
      </c>
      <c r="G17" s="13">
        <f>[2]ЦДИК!$I$14</f>
        <v>0</v>
      </c>
      <c r="H17" s="13">
        <f>[2]ЦДИК!$J$14</f>
        <v>0</v>
      </c>
      <c r="I17" s="13">
        <f>[2]ЦДИК!$K$14</f>
        <v>0</v>
      </c>
      <c r="J17" s="13">
        <f>SUM(C17:I17)</f>
        <v>0</v>
      </c>
    </row>
    <row r="18" spans="1:10" ht="31.5">
      <c r="A18" s="24"/>
      <c r="B18" s="6" t="s">
        <v>17</v>
      </c>
      <c r="C18" s="10">
        <v>0</v>
      </c>
      <c r="D18" s="10">
        <v>0</v>
      </c>
      <c r="E18" s="7">
        <f>[2]ЦДИК!$G$15</f>
        <v>0</v>
      </c>
      <c r="F18" s="13">
        <f>[2]ЦДИК!$H$15</f>
        <v>0</v>
      </c>
      <c r="G18" s="13">
        <f>[2]ЦДИК!$I$15</f>
        <v>0</v>
      </c>
      <c r="H18" s="13">
        <f>[2]ЦДИК!$J$15</f>
        <v>0</v>
      </c>
      <c r="I18" s="13">
        <f>[2]ЦДИК!$K$15</f>
        <v>0</v>
      </c>
      <c r="J18" s="13">
        <f>SUM(C18:I18)</f>
        <v>0</v>
      </c>
    </row>
    <row r="19" spans="1:10" ht="51" customHeight="1">
      <c r="A19" s="25"/>
      <c r="B19" s="6" t="s">
        <v>18</v>
      </c>
      <c r="C19" s="10">
        <v>2720.45</v>
      </c>
      <c r="D19" s="10">
        <f>'[3]Прил 4 ЦДиК'!$F$18</f>
        <v>2757.2197000000001</v>
      </c>
      <c r="E19" s="7">
        <v>3253.6</v>
      </c>
      <c r="F19" s="13">
        <v>4045.3</v>
      </c>
      <c r="G19" s="13">
        <v>3745.87</v>
      </c>
      <c r="H19" s="13">
        <v>3915.87</v>
      </c>
      <c r="I19" s="13">
        <v>3915.8</v>
      </c>
      <c r="J19" s="13">
        <f>SUM(C19:I19)</f>
        <v>24354.109699999997</v>
      </c>
    </row>
    <row r="20" spans="1:10" ht="84.75" customHeight="1">
      <c r="A20" s="2" t="s">
        <v>19</v>
      </c>
      <c r="B20" s="19" t="s">
        <v>36</v>
      </c>
      <c r="C20" s="19"/>
      <c r="D20" s="19"/>
      <c r="E20" s="19"/>
      <c r="F20" s="19"/>
      <c r="G20" s="19"/>
      <c r="H20" s="19"/>
      <c r="I20" s="19"/>
      <c r="J20" s="19"/>
    </row>
  </sheetData>
  <mergeCells count="20">
    <mergeCell ref="B20:J20"/>
    <mergeCell ref="H14:H15"/>
    <mergeCell ref="B9:J9"/>
    <mergeCell ref="B10:J10"/>
    <mergeCell ref="B11:J11"/>
    <mergeCell ref="E14:E15"/>
    <mergeCell ref="I14:I15"/>
    <mergeCell ref="C12:J12"/>
    <mergeCell ref="C14:C15"/>
    <mergeCell ref="D14:D15"/>
    <mergeCell ref="A12:A19"/>
    <mergeCell ref="B12:B13"/>
    <mergeCell ref="F14:F15"/>
    <mergeCell ref="G14:G15"/>
    <mergeCell ref="J14:J15"/>
    <mergeCell ref="B8:J8"/>
    <mergeCell ref="F2:J2"/>
    <mergeCell ref="F3:J3"/>
    <mergeCell ref="A5:J5"/>
    <mergeCell ref="B7:J7"/>
  </mergeCells>
  <pageMargins left="0.31496062992125984" right="0.11811023622047245" top="0.94488188976377963" bottom="0.15748031496062992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P20" sqref="P20"/>
    </sheetView>
  </sheetViews>
  <sheetFormatPr defaultRowHeight="15"/>
  <cols>
    <col min="1" max="1" width="19.28515625" customWidth="1"/>
    <col min="2" max="2" width="30.42578125" customWidth="1"/>
    <col min="3" max="3" width="11.7109375" customWidth="1"/>
    <col min="4" max="4" width="11.28515625" customWidth="1"/>
    <col min="5" max="5" width="10.7109375" customWidth="1"/>
    <col min="6" max="6" width="11" customWidth="1"/>
    <col min="7" max="7" width="10.85546875" customWidth="1"/>
    <col min="8" max="8" width="12" customWidth="1"/>
    <col min="9" max="9" width="11.28515625" customWidth="1"/>
    <col min="10" max="10" width="10.28515625" customWidth="1"/>
  </cols>
  <sheetData>
    <row r="1" spans="1:10" ht="15.75">
      <c r="J1" s="1" t="s">
        <v>0</v>
      </c>
    </row>
    <row r="2" spans="1:10">
      <c r="F2" s="21" t="s">
        <v>1</v>
      </c>
      <c r="G2" s="21"/>
      <c r="H2" s="21"/>
      <c r="I2" s="21"/>
      <c r="J2" s="21"/>
    </row>
    <row r="3" spans="1:10">
      <c r="F3" s="21" t="s">
        <v>2</v>
      </c>
      <c r="G3" s="21"/>
      <c r="H3" s="21"/>
      <c r="I3" s="21"/>
      <c r="J3" s="21"/>
    </row>
    <row r="4" spans="1:10">
      <c r="F4" s="16"/>
      <c r="G4" s="16"/>
      <c r="H4" s="16"/>
      <c r="I4" s="16"/>
      <c r="J4" s="16"/>
    </row>
    <row r="5" spans="1:10" ht="15.75">
      <c r="A5" s="22" t="s">
        <v>3</v>
      </c>
      <c r="B5" s="22"/>
      <c r="C5" s="22"/>
      <c r="D5" s="22"/>
      <c r="E5" s="22"/>
      <c r="F5" s="22"/>
      <c r="G5" s="22"/>
      <c r="H5" s="22"/>
      <c r="I5" s="22"/>
      <c r="J5" s="22"/>
    </row>
    <row r="7" spans="1:10" ht="33" customHeight="1">
      <c r="A7" s="2" t="s">
        <v>4</v>
      </c>
      <c r="B7" s="19" t="s">
        <v>29</v>
      </c>
      <c r="C7" s="19"/>
      <c r="D7" s="19"/>
      <c r="E7" s="19"/>
      <c r="F7" s="19"/>
      <c r="G7" s="19"/>
      <c r="H7" s="19"/>
      <c r="I7" s="19"/>
      <c r="J7" s="19"/>
    </row>
    <row r="8" spans="1:10" ht="24.75" customHeight="1">
      <c r="A8" s="2" t="s">
        <v>5</v>
      </c>
      <c r="B8" s="19" t="s">
        <v>45</v>
      </c>
      <c r="C8" s="19"/>
      <c r="D8" s="19"/>
      <c r="E8" s="19"/>
      <c r="F8" s="19"/>
      <c r="G8" s="19"/>
      <c r="H8" s="19"/>
      <c r="I8" s="19"/>
      <c r="J8" s="19"/>
    </row>
    <row r="9" spans="1:10" ht="47.25" customHeight="1">
      <c r="A9" s="2" t="s">
        <v>6</v>
      </c>
      <c r="B9" s="28" t="s">
        <v>52</v>
      </c>
      <c r="C9" s="29"/>
      <c r="D9" s="29"/>
      <c r="E9" s="29"/>
      <c r="F9" s="29"/>
      <c r="G9" s="29"/>
      <c r="H9" s="29"/>
      <c r="I9" s="29"/>
      <c r="J9" s="30"/>
    </row>
    <row r="10" spans="1:10" ht="35.25" customHeight="1">
      <c r="A10" s="2" t="s">
        <v>7</v>
      </c>
      <c r="B10" s="19" t="s">
        <v>30</v>
      </c>
      <c r="C10" s="19"/>
      <c r="D10" s="19"/>
      <c r="E10" s="19"/>
      <c r="F10" s="19"/>
      <c r="G10" s="19"/>
      <c r="H10" s="19"/>
      <c r="I10" s="19"/>
      <c r="J10" s="19"/>
    </row>
    <row r="11" spans="1:10" ht="34.5" customHeight="1">
      <c r="A11" s="2" t="s">
        <v>8</v>
      </c>
      <c r="B11" s="19" t="s">
        <v>53</v>
      </c>
      <c r="C11" s="19"/>
      <c r="D11" s="19"/>
      <c r="E11" s="19"/>
      <c r="F11" s="19"/>
      <c r="G11" s="19"/>
      <c r="H11" s="19"/>
      <c r="I11" s="19"/>
      <c r="J11" s="19"/>
    </row>
    <row r="12" spans="1:10" ht="17.25" customHeight="1">
      <c r="A12" s="23" t="s">
        <v>9</v>
      </c>
      <c r="B12" s="26" t="s">
        <v>10</v>
      </c>
      <c r="C12" s="31" t="s">
        <v>33</v>
      </c>
      <c r="D12" s="32"/>
      <c r="E12" s="32"/>
      <c r="F12" s="32"/>
      <c r="G12" s="32"/>
      <c r="H12" s="32"/>
      <c r="I12" s="32"/>
      <c r="J12" s="33"/>
    </row>
    <row r="13" spans="1:10" ht="22.5" customHeight="1">
      <c r="A13" s="24"/>
      <c r="B13" s="26"/>
      <c r="C13" s="9" t="s">
        <v>50</v>
      </c>
      <c r="D13" s="9" t="s">
        <v>51</v>
      </c>
      <c r="E13" s="9" t="s">
        <v>11</v>
      </c>
      <c r="F13" s="9" t="s">
        <v>26</v>
      </c>
      <c r="G13" s="9" t="s">
        <v>41</v>
      </c>
      <c r="H13" s="9" t="s">
        <v>42</v>
      </c>
      <c r="I13" s="9" t="s">
        <v>43</v>
      </c>
      <c r="J13" s="9" t="s">
        <v>12</v>
      </c>
    </row>
    <row r="14" spans="1:10" ht="18" customHeight="1">
      <c r="A14" s="24"/>
      <c r="B14" s="2" t="s">
        <v>13</v>
      </c>
      <c r="C14" s="27">
        <f t="shared" ref="C14:H14" si="0">SUM(C16:C19)</f>
        <v>8355.0869999999995</v>
      </c>
      <c r="D14" s="27">
        <f t="shared" si="0"/>
        <v>10058.15</v>
      </c>
      <c r="E14" s="27">
        <f t="shared" si="0"/>
        <v>12704.05</v>
      </c>
      <c r="F14" s="27">
        <f t="shared" si="0"/>
        <v>9175.7000000000007</v>
      </c>
      <c r="G14" s="27">
        <f t="shared" si="0"/>
        <v>8674.5</v>
      </c>
      <c r="H14" s="27">
        <f t="shared" si="0"/>
        <v>8959</v>
      </c>
      <c r="I14" s="27">
        <f>SUM(I16:I19)</f>
        <v>8959</v>
      </c>
      <c r="J14" s="27">
        <f>SUM(C14:I15)</f>
        <v>66885.486999999994</v>
      </c>
    </row>
    <row r="15" spans="1:10" ht="18" customHeight="1">
      <c r="A15" s="24"/>
      <c r="B15" s="2" t="s">
        <v>14</v>
      </c>
      <c r="C15" s="27"/>
      <c r="D15" s="27"/>
      <c r="E15" s="27"/>
      <c r="F15" s="27"/>
      <c r="G15" s="27"/>
      <c r="H15" s="27"/>
      <c r="I15" s="27"/>
      <c r="J15" s="27"/>
    </row>
    <row r="16" spans="1:10" ht="34.5" customHeight="1">
      <c r="A16" s="24"/>
      <c r="B16" s="2" t="s">
        <v>15</v>
      </c>
      <c r="C16" s="11">
        <v>0</v>
      </c>
      <c r="D16" s="11">
        <v>0</v>
      </c>
      <c r="E16" s="18">
        <f>'[2]прил 5лето бригант'!$G$13</f>
        <v>0</v>
      </c>
      <c r="F16" s="18">
        <f>'[2]прил 5лето бригант'!$H$13</f>
        <v>0</v>
      </c>
      <c r="G16" s="18">
        <f>'[2]прил 5лето бригант'!$I$13</f>
        <v>0</v>
      </c>
      <c r="H16" s="18">
        <f>'[2]прил 5лето бригант'!$J$13</f>
        <v>0</v>
      </c>
      <c r="I16" s="18">
        <f>'[2]прил 5лето бригант'!$K$13</f>
        <v>0</v>
      </c>
      <c r="J16" s="18">
        <f>SUM(C16:I16)</f>
        <v>0</v>
      </c>
    </row>
    <row r="17" spans="1:10" ht="34.5" customHeight="1">
      <c r="A17" s="24"/>
      <c r="B17" s="2" t="s">
        <v>16</v>
      </c>
      <c r="C17" s="18">
        <v>2431.15</v>
      </c>
      <c r="D17" s="18">
        <v>4271</v>
      </c>
      <c r="E17" s="18">
        <v>5266.25</v>
      </c>
      <c r="F17" s="18">
        <v>2405</v>
      </c>
      <c r="G17" s="18">
        <v>2405</v>
      </c>
      <c r="H17" s="18">
        <v>2405</v>
      </c>
      <c r="I17" s="18">
        <v>2405</v>
      </c>
      <c r="J17" s="18">
        <f>SUM(C17:I17)</f>
        <v>21588.400000000001</v>
      </c>
    </row>
    <row r="18" spans="1:10" ht="23.25" customHeight="1">
      <c r="A18" s="24"/>
      <c r="B18" s="2" t="s">
        <v>17</v>
      </c>
      <c r="C18" s="18">
        <v>0</v>
      </c>
      <c r="D18" s="18">
        <v>0</v>
      </c>
      <c r="E18" s="18">
        <f>'[2]прил 5лето бригант'!$G$15</f>
        <v>0</v>
      </c>
      <c r="F18" s="18">
        <f>'[2]прил 5лето бригант'!$H$15</f>
        <v>0</v>
      </c>
      <c r="G18" s="18">
        <f>'[2]Прил 5 ДОУ'!$I$15</f>
        <v>0</v>
      </c>
      <c r="H18" s="18">
        <f>'[2]прил 5лето бригант'!$J$15</f>
        <v>0</v>
      </c>
      <c r="I18" s="18">
        <f>'[2]прил 5лето бригант'!$K$15</f>
        <v>0</v>
      </c>
      <c r="J18" s="18">
        <f>SUM(C18:I18)</f>
        <v>0</v>
      </c>
    </row>
    <row r="19" spans="1:10" ht="49.5" customHeight="1">
      <c r="A19" s="25"/>
      <c r="B19" s="2" t="s">
        <v>18</v>
      </c>
      <c r="C19" s="18">
        <v>5923.9369999999999</v>
      </c>
      <c r="D19" s="18">
        <v>5787.15</v>
      </c>
      <c r="E19" s="18">
        <v>7437.8</v>
      </c>
      <c r="F19" s="18">
        <v>6770.7</v>
      </c>
      <c r="G19" s="18">
        <v>6269.5</v>
      </c>
      <c r="H19" s="18">
        <v>6554</v>
      </c>
      <c r="I19" s="18">
        <v>6554</v>
      </c>
      <c r="J19" s="18">
        <f>SUM(C19:I19)</f>
        <v>45297.087</v>
      </c>
    </row>
    <row r="20" spans="1:10" ht="129" customHeight="1">
      <c r="A20" s="2" t="s">
        <v>19</v>
      </c>
      <c r="B20" s="19" t="s">
        <v>38</v>
      </c>
      <c r="C20" s="19"/>
      <c r="D20" s="19"/>
      <c r="E20" s="19"/>
      <c r="F20" s="19"/>
      <c r="G20" s="19"/>
      <c r="H20" s="19"/>
      <c r="I20" s="19"/>
      <c r="J20" s="19"/>
    </row>
  </sheetData>
  <mergeCells count="20">
    <mergeCell ref="B20:J20"/>
    <mergeCell ref="H14:H15"/>
    <mergeCell ref="B9:J9"/>
    <mergeCell ref="B10:J10"/>
    <mergeCell ref="B11:J11"/>
    <mergeCell ref="I14:I15"/>
    <mergeCell ref="A12:A19"/>
    <mergeCell ref="B12:B13"/>
    <mergeCell ref="F14:F15"/>
    <mergeCell ref="G14:G15"/>
    <mergeCell ref="J14:J15"/>
    <mergeCell ref="E14:E15"/>
    <mergeCell ref="C12:J12"/>
    <mergeCell ref="C14:C15"/>
    <mergeCell ref="D14:D15"/>
    <mergeCell ref="B8:J8"/>
    <mergeCell ref="F2:J2"/>
    <mergeCell ref="F3:J3"/>
    <mergeCell ref="A5:J5"/>
    <mergeCell ref="B7:J7"/>
  </mergeCells>
  <pageMargins left="0.31496062992125984" right="0.11811023622047245" top="0.74803149606299213" bottom="0.15748031496062992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topLeftCell="A16" workbookViewId="0">
      <selection activeCell="L9" sqref="L9"/>
    </sheetView>
  </sheetViews>
  <sheetFormatPr defaultRowHeight="15"/>
  <cols>
    <col min="1" max="1" width="18.28515625" customWidth="1"/>
    <col min="2" max="2" width="24" customWidth="1"/>
    <col min="3" max="3" width="13" customWidth="1"/>
    <col min="4" max="4" width="12" customWidth="1"/>
    <col min="5" max="5" width="11.5703125" customWidth="1"/>
    <col min="6" max="6" width="12.140625" customWidth="1"/>
    <col min="7" max="7" width="11.85546875" customWidth="1"/>
    <col min="8" max="9" width="11" customWidth="1"/>
    <col min="10" max="10" width="11.42578125" customWidth="1"/>
  </cols>
  <sheetData>
    <row r="1" spans="1:10" ht="15.75">
      <c r="J1" s="1" t="s">
        <v>0</v>
      </c>
    </row>
    <row r="2" spans="1:10">
      <c r="F2" s="21" t="s">
        <v>1</v>
      </c>
      <c r="G2" s="21"/>
      <c r="H2" s="21"/>
      <c r="I2" s="21"/>
      <c r="J2" s="21"/>
    </row>
    <row r="3" spans="1:10">
      <c r="F3" s="21" t="s">
        <v>2</v>
      </c>
      <c r="G3" s="21"/>
      <c r="H3" s="21"/>
      <c r="I3" s="21"/>
      <c r="J3" s="21"/>
    </row>
    <row r="5" spans="1:10" ht="15.75">
      <c r="A5" s="22" t="s">
        <v>3</v>
      </c>
      <c r="B5" s="22"/>
      <c r="C5" s="22"/>
      <c r="D5" s="22"/>
      <c r="E5" s="22"/>
      <c r="F5" s="22"/>
      <c r="G5" s="22"/>
      <c r="H5" s="22"/>
      <c r="I5" s="22"/>
      <c r="J5" s="22"/>
    </row>
    <row r="7" spans="1:10" ht="30" customHeight="1">
      <c r="A7" s="2" t="s">
        <v>4</v>
      </c>
      <c r="B7" s="19" t="s">
        <v>31</v>
      </c>
      <c r="C7" s="19"/>
      <c r="D7" s="19"/>
      <c r="E7" s="19"/>
      <c r="F7" s="19"/>
      <c r="G7" s="19"/>
      <c r="H7" s="19"/>
      <c r="I7" s="19"/>
      <c r="J7" s="19"/>
    </row>
    <row r="8" spans="1:10" ht="66.75" customHeight="1">
      <c r="A8" s="2" t="s">
        <v>5</v>
      </c>
      <c r="B8" s="19" t="s">
        <v>39</v>
      </c>
      <c r="C8" s="19"/>
      <c r="D8" s="19"/>
      <c r="E8" s="19"/>
      <c r="F8" s="19"/>
      <c r="G8" s="19"/>
      <c r="H8" s="19"/>
      <c r="I8" s="19"/>
      <c r="J8" s="19"/>
    </row>
    <row r="9" spans="1:10" ht="48" customHeight="1">
      <c r="A9" s="2" t="s">
        <v>6</v>
      </c>
      <c r="B9" s="28" t="s">
        <v>52</v>
      </c>
      <c r="C9" s="29"/>
      <c r="D9" s="29"/>
      <c r="E9" s="29"/>
      <c r="F9" s="29"/>
      <c r="G9" s="29"/>
      <c r="H9" s="29"/>
      <c r="I9" s="29"/>
      <c r="J9" s="30"/>
    </row>
    <row r="10" spans="1:10" ht="67.5" customHeight="1">
      <c r="A10" s="2" t="s">
        <v>7</v>
      </c>
      <c r="B10" s="19" t="s">
        <v>46</v>
      </c>
      <c r="C10" s="19"/>
      <c r="D10" s="19"/>
      <c r="E10" s="19"/>
      <c r="F10" s="19"/>
      <c r="G10" s="19"/>
      <c r="H10" s="19"/>
      <c r="I10" s="19"/>
      <c r="J10" s="19"/>
    </row>
    <row r="11" spans="1:10" ht="32.25" customHeight="1">
      <c r="A11" s="2" t="s">
        <v>8</v>
      </c>
      <c r="B11" s="19" t="s">
        <v>54</v>
      </c>
      <c r="C11" s="19"/>
      <c r="D11" s="19"/>
      <c r="E11" s="19"/>
      <c r="F11" s="19"/>
      <c r="G11" s="19"/>
      <c r="H11" s="19"/>
      <c r="I11" s="19"/>
      <c r="J11" s="19"/>
    </row>
    <row r="12" spans="1:10" ht="22.5" customHeight="1">
      <c r="A12" s="23" t="s">
        <v>9</v>
      </c>
      <c r="B12" s="26" t="s">
        <v>10</v>
      </c>
      <c r="C12" s="31" t="s">
        <v>33</v>
      </c>
      <c r="D12" s="32"/>
      <c r="E12" s="32"/>
      <c r="F12" s="32"/>
      <c r="G12" s="32"/>
      <c r="H12" s="32"/>
      <c r="I12" s="32"/>
      <c r="J12" s="33"/>
    </row>
    <row r="13" spans="1:10" ht="22.5" customHeight="1">
      <c r="A13" s="24"/>
      <c r="B13" s="26"/>
      <c r="C13" s="15" t="s">
        <v>50</v>
      </c>
      <c r="D13" s="15" t="s">
        <v>51</v>
      </c>
      <c r="E13" s="15" t="s">
        <v>11</v>
      </c>
      <c r="F13" s="15" t="s">
        <v>26</v>
      </c>
      <c r="G13" s="15" t="s">
        <v>41</v>
      </c>
      <c r="H13" s="15" t="s">
        <v>42</v>
      </c>
      <c r="I13" s="15" t="s">
        <v>43</v>
      </c>
      <c r="J13" s="15" t="s">
        <v>12</v>
      </c>
    </row>
    <row r="14" spans="1:10" ht="17.25" customHeight="1">
      <c r="A14" s="24"/>
      <c r="B14" s="2" t="s">
        <v>13</v>
      </c>
      <c r="C14" s="27">
        <f t="shared" ref="C14:H14" si="0">SUM(C16:C19)</f>
        <v>13137.5</v>
      </c>
      <c r="D14" s="27">
        <f t="shared" si="0"/>
        <v>13222.15956</v>
      </c>
      <c r="E14" s="27">
        <f t="shared" si="0"/>
        <v>13249.45</v>
      </c>
      <c r="F14" s="27">
        <f t="shared" si="0"/>
        <v>14930.85</v>
      </c>
      <c r="G14" s="27">
        <f t="shared" si="0"/>
        <v>13826</v>
      </c>
      <c r="H14" s="27">
        <f t="shared" si="0"/>
        <v>14453.099</v>
      </c>
      <c r="I14" s="27">
        <f>SUM(I16:I19)</f>
        <v>14453.09</v>
      </c>
      <c r="J14" s="27">
        <f>SUM(C14:I15)+0.1</f>
        <v>97272.248559999993</v>
      </c>
    </row>
    <row r="15" spans="1:10" ht="18" customHeight="1">
      <c r="A15" s="24"/>
      <c r="B15" s="2" t="s">
        <v>14</v>
      </c>
      <c r="C15" s="27"/>
      <c r="D15" s="27"/>
      <c r="E15" s="27"/>
      <c r="F15" s="27"/>
      <c r="G15" s="27"/>
      <c r="H15" s="27"/>
      <c r="I15" s="27"/>
      <c r="J15" s="27"/>
    </row>
    <row r="16" spans="1:10" ht="34.5" customHeight="1">
      <c r="A16" s="24"/>
      <c r="B16" s="2" t="s">
        <v>15</v>
      </c>
      <c r="C16" s="12">
        <v>0</v>
      </c>
      <c r="D16" s="12">
        <v>0</v>
      </c>
      <c r="E16" s="7">
        <f>'[2]Прил 5 комитет, инж'!$G$13</f>
        <v>0</v>
      </c>
      <c r="F16" s="13">
        <f>'[2]Прил 5 комитет, инж'!$H$13</f>
        <v>0</v>
      </c>
      <c r="G16" s="13">
        <f>'[2]Прил 5 комитет, инж'!$I$13</f>
        <v>0</v>
      </c>
      <c r="H16" s="13">
        <f>'[2]Прил 5 комитет, инж'!$J$13</f>
        <v>0</v>
      </c>
      <c r="I16" s="13">
        <f>'[2]Прил 5 комитет, инж'!$K$13</f>
        <v>0</v>
      </c>
      <c r="J16" s="13">
        <f>SUM(C16:I16)</f>
        <v>0</v>
      </c>
    </row>
    <row r="17" spans="1:10" ht="35.25" customHeight="1">
      <c r="A17" s="24"/>
      <c r="B17" s="2" t="s">
        <v>16</v>
      </c>
      <c r="C17" s="12">
        <v>0</v>
      </c>
      <c r="D17" s="12">
        <v>0</v>
      </c>
      <c r="E17" s="7">
        <f>'[2]Прил 5 комитет, инж'!$G$14</f>
        <v>0</v>
      </c>
      <c r="F17" s="13">
        <f>'[2]Прил 5 комитет, инж'!$H$14</f>
        <v>0</v>
      </c>
      <c r="G17" s="13">
        <f>'[2]Прил 5 комитет, инж'!$I$14</f>
        <v>0</v>
      </c>
      <c r="H17" s="13">
        <f>'[2]Прил 5 комитет, инж'!$J$14</f>
        <v>0</v>
      </c>
      <c r="I17" s="13">
        <f>'[2]Прил 5 комитет, инж'!$K$14</f>
        <v>0</v>
      </c>
      <c r="J17" s="13">
        <f>SUM(C17:I17)</f>
        <v>0</v>
      </c>
    </row>
    <row r="18" spans="1:10" ht="33" customHeight="1">
      <c r="A18" s="24"/>
      <c r="B18" s="2" t="s">
        <v>17</v>
      </c>
      <c r="C18" s="12">
        <v>0</v>
      </c>
      <c r="D18" s="12">
        <v>0</v>
      </c>
      <c r="E18" s="7">
        <f>'[2]Прил 5 комитет, инж'!$G$15</f>
        <v>0</v>
      </c>
      <c r="F18" s="13">
        <f>'[2]Прил 5 комитет, инж'!$H$15</f>
        <v>0</v>
      </c>
      <c r="G18" s="13">
        <v>0</v>
      </c>
      <c r="H18" s="13">
        <f>'[2]Прил 5 комитет, инж'!$J$15</f>
        <v>0</v>
      </c>
      <c r="I18" s="13">
        <f>'[2]Прил 5 комитет, инж'!$K$15</f>
        <v>0</v>
      </c>
      <c r="J18" s="13">
        <f>SUM(C18:I18)</f>
        <v>0</v>
      </c>
    </row>
    <row r="19" spans="1:10" ht="49.5" customHeight="1">
      <c r="A19" s="25"/>
      <c r="B19" s="2" t="s">
        <v>18</v>
      </c>
      <c r="C19" s="13">
        <v>13137.5</v>
      </c>
      <c r="D19" s="13">
        <f>'[3]Прил 5 ком, инж'!$H$21</f>
        <v>13222.15956</v>
      </c>
      <c r="E19" s="13">
        <v>13249.45</v>
      </c>
      <c r="F19" s="13">
        <v>14930.85</v>
      </c>
      <c r="G19" s="13">
        <v>13826</v>
      </c>
      <c r="H19" s="18">
        <v>14453.099</v>
      </c>
      <c r="I19" s="13">
        <v>14453.09</v>
      </c>
      <c r="J19" s="13">
        <f>SUM(C19:I19)+0.1</f>
        <v>97272.248559999993</v>
      </c>
    </row>
    <row r="20" spans="1:10" ht="83.25" customHeight="1">
      <c r="A20" s="2" t="s">
        <v>19</v>
      </c>
      <c r="B20" s="19" t="s">
        <v>48</v>
      </c>
      <c r="C20" s="19"/>
      <c r="D20" s="19"/>
      <c r="E20" s="19"/>
      <c r="F20" s="19"/>
      <c r="G20" s="19"/>
      <c r="H20" s="19"/>
      <c r="I20" s="19"/>
      <c r="J20" s="19"/>
    </row>
  </sheetData>
  <mergeCells count="20">
    <mergeCell ref="B20:J20"/>
    <mergeCell ref="H14:H15"/>
    <mergeCell ref="B9:J9"/>
    <mergeCell ref="B10:J10"/>
    <mergeCell ref="B11:J11"/>
    <mergeCell ref="I14:I15"/>
    <mergeCell ref="A12:A19"/>
    <mergeCell ref="B12:B13"/>
    <mergeCell ref="F14:F15"/>
    <mergeCell ref="G14:G15"/>
    <mergeCell ref="J14:J15"/>
    <mergeCell ref="E14:E15"/>
    <mergeCell ref="C12:J12"/>
    <mergeCell ref="C14:C15"/>
    <mergeCell ref="D14:D15"/>
    <mergeCell ref="B8:J8"/>
    <mergeCell ref="F2:J2"/>
    <mergeCell ref="F3:J3"/>
    <mergeCell ref="A5:J5"/>
    <mergeCell ref="B7:J7"/>
  </mergeCells>
  <pageMargins left="0.70866141732283472" right="0.31496062992125984" top="0.94488188976377963" bottom="0.35433070866141736" header="0.31496062992125984" footer="0.31496062992125984"/>
  <pageSetup paperSize="9" scale="9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МБДОУ</vt:lpstr>
      <vt:lpstr>СОШ</vt:lpstr>
      <vt:lpstr>УДОД</vt:lpstr>
      <vt:lpstr>ЦДиК</vt:lpstr>
      <vt:lpstr>Оздор.</vt:lpstr>
      <vt:lpstr>Комит.</vt:lpstr>
      <vt:lpstr>МБДОУ!Область_печати</vt:lpstr>
      <vt:lpstr>СОШ!Область_печати</vt:lpstr>
      <vt:lpstr>УДОД!Область_печати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2016-12-23T07:27:30Z</dcterms:modified>
</cp:coreProperties>
</file>